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709" activeTab="0"/>
  </bookViews>
  <sheets>
    <sheet name="СВОД (3)" sheetId="1" r:id="rId1"/>
    <sheet name="ОСНОВАНИЯ" sheetId="2" state="hidden" r:id="rId2"/>
  </sheets>
  <definedNames>
    <definedName name="_xlnm._FilterDatabase" localSheetId="0" hidden="1">'СВОД (3)'!$A$9:$AY$145</definedName>
    <definedName name="_xlnm.Print_Area" localSheetId="0">'СВОД (3)'!$A$1:$AT$145</definedName>
  </definedNames>
  <calcPr fullCalcOnLoad="1"/>
</workbook>
</file>

<file path=xl/sharedStrings.xml><?xml version="1.0" encoding="utf-8"?>
<sst xmlns="http://schemas.openxmlformats.org/spreadsheetml/2006/main" count="886" uniqueCount="199">
  <si>
    <t>Итого по 03903240282</t>
  </si>
  <si>
    <t>Итого по 03903240284</t>
  </si>
  <si>
    <t>111</t>
  </si>
  <si>
    <t>112</t>
  </si>
  <si>
    <t>119</t>
  </si>
  <si>
    <t>Рз</t>
  </si>
  <si>
    <t>ЦСР</t>
  </si>
  <si>
    <t>ВР</t>
  </si>
  <si>
    <t>ОСГУ</t>
  </si>
  <si>
    <t>04</t>
  </si>
  <si>
    <t>211</t>
  </si>
  <si>
    <t>212</t>
  </si>
  <si>
    <t>213</t>
  </si>
  <si>
    <t>221</t>
  </si>
  <si>
    <t>222</t>
  </si>
  <si>
    <t>225</t>
  </si>
  <si>
    <t>226</t>
  </si>
  <si>
    <t>10</t>
  </si>
  <si>
    <t>310</t>
  </si>
  <si>
    <t>07</t>
  </si>
  <si>
    <t>262</t>
  </si>
  <si>
    <t>03</t>
  </si>
  <si>
    <t>02</t>
  </si>
  <si>
    <t>223</t>
  </si>
  <si>
    <t>244</t>
  </si>
  <si>
    <t>851</t>
  </si>
  <si>
    <t>852</t>
  </si>
  <si>
    <t>853</t>
  </si>
  <si>
    <t>0220002020</t>
  </si>
  <si>
    <t>0220003330</t>
  </si>
  <si>
    <t>0220003270</t>
  </si>
  <si>
    <t>0220003340</t>
  </si>
  <si>
    <t>0220017010</t>
  </si>
  <si>
    <t>0220003290</t>
  </si>
  <si>
    <t>0220003360</t>
  </si>
  <si>
    <t>0220003390</t>
  </si>
  <si>
    <t>0220015060</t>
  </si>
  <si>
    <t>243</t>
  </si>
  <si>
    <t>022000202А</t>
  </si>
  <si>
    <t>022000202Б</t>
  </si>
  <si>
    <t>Доводим до Вашего сведения изменения в показатели бюджетных смет муниципальных казенных образовательных учреждений, подведомственных управлению образования Оричевского района</t>
  </si>
  <si>
    <t>02200S5060</t>
  </si>
  <si>
    <t>291</t>
  </si>
  <si>
    <t>292</t>
  </si>
  <si>
    <t>022000202М</t>
  </si>
  <si>
    <t>349</t>
  </si>
  <si>
    <t>353</t>
  </si>
  <si>
    <t>346</t>
  </si>
  <si>
    <t>342</t>
  </si>
  <si>
    <t>341</t>
  </si>
  <si>
    <t>296</t>
  </si>
  <si>
    <t>343</t>
  </si>
  <si>
    <t>82</t>
  </si>
  <si>
    <t>83</t>
  </si>
  <si>
    <t>84</t>
  </si>
  <si>
    <t>85</t>
  </si>
  <si>
    <t>89</t>
  </si>
  <si>
    <t>266</t>
  </si>
  <si>
    <t>ПР</t>
  </si>
  <si>
    <t>ДопКласс</t>
  </si>
  <si>
    <t>98</t>
  </si>
  <si>
    <t>05</t>
  </si>
  <si>
    <t>ВСЕГО</t>
  </si>
  <si>
    <t>51</t>
  </si>
  <si>
    <t>52</t>
  </si>
  <si>
    <t>53</t>
  </si>
  <si>
    <t>54</t>
  </si>
  <si>
    <t>56</t>
  </si>
  <si>
    <t>57</t>
  </si>
  <si>
    <t>91</t>
  </si>
  <si>
    <t>99</t>
  </si>
  <si>
    <t>228</t>
  </si>
  <si>
    <t>93</t>
  </si>
  <si>
    <t>344</t>
  </si>
  <si>
    <t>347</t>
  </si>
  <si>
    <t>227</t>
  </si>
  <si>
    <t>360</t>
  </si>
  <si>
    <t>02200S5480</t>
  </si>
  <si>
    <t>8493</t>
  </si>
  <si>
    <t>8498</t>
  </si>
  <si>
    <t>0220015480</t>
  </si>
  <si>
    <t>321</t>
  </si>
  <si>
    <t xml:space="preserve"> 03903240282 (Оричевская вечерняя школа (бюджет))</t>
  </si>
  <si>
    <t>Наименование расходов</t>
  </si>
  <si>
    <t>Заработная плата</t>
  </si>
  <si>
    <t>Оплата 3-х дней больничного листа за счет работодателя</t>
  </si>
  <si>
    <t>Начисления на заработную плату</t>
  </si>
  <si>
    <t>Бланки строгой отчетности</t>
  </si>
  <si>
    <t>Услуги связи</t>
  </si>
  <si>
    <t xml:space="preserve"> 03903240284 (Оричевская вечерняя школа (областные))</t>
  </si>
  <si>
    <t>Налог на имущество</t>
  </si>
  <si>
    <t>Заправка картриджа</t>
  </si>
  <si>
    <t>Административные расходы по предоставлению реестров в размере 1%</t>
  </si>
  <si>
    <t>Льготы педагогическим работникам</t>
  </si>
  <si>
    <t>Медикаменты</t>
  </si>
  <si>
    <t>Техническое обслуживание пожарной сигнализации</t>
  </si>
  <si>
    <t>Дератизация, уничтожение грызунов</t>
  </si>
  <si>
    <t>Противоклещевая обработка</t>
  </si>
  <si>
    <t>Изготовление ключа ЭПЦ</t>
  </si>
  <si>
    <t>Неисключительные права на программное обеспечение</t>
  </si>
  <si>
    <t>Медосмотр</t>
  </si>
  <si>
    <t>Чистящие, моющие средства</t>
  </si>
  <si>
    <t>Бумага</t>
  </si>
  <si>
    <t>Хозяйственные товары, электротовары</t>
  </si>
  <si>
    <t>Работы, услуги по содержанию имущества</t>
  </si>
  <si>
    <t>Содержание нефинансовых активов в чистоте</t>
  </si>
  <si>
    <t>Прочи работы, услуги</t>
  </si>
  <si>
    <t>Иные работы, услуги</t>
  </si>
  <si>
    <t>Увеличение стоимости прочих оборотных запасов (материалов)</t>
  </si>
  <si>
    <t>Техническое обслуживание оборудования для передачи извещения о пожаре (стрелец Мониторинг)</t>
  </si>
  <si>
    <t>Услуги вневедомственной охраны</t>
  </si>
  <si>
    <t>Заправка огнетушителей</t>
  </si>
  <si>
    <t>Техническое обслуживание наружного газопровода и газового оборудования, ремонтные работы по системе отопления</t>
  </si>
  <si>
    <t>Оплата потребления электроэнергии</t>
  </si>
  <si>
    <t>Оплата водоснабжения</t>
  </si>
  <si>
    <t>Оплата потребления газа</t>
  </si>
  <si>
    <t>Плата за обращение с твёрдыми коммунальными отходами</t>
  </si>
  <si>
    <t>Заправка и ремонт картриджа</t>
  </si>
  <si>
    <t>Программное обеспечение</t>
  </si>
  <si>
    <t>Гигиеническое обучение СЭС (сантехминимум)</t>
  </si>
  <si>
    <t>Канцтовары</t>
  </si>
  <si>
    <t xml:space="preserve">Оплата договоров по оказанию услуг по ремонту компьютеров, оборудования, по обслуживанию локальной сети, программного обеспечения </t>
  </si>
  <si>
    <t>Бланки строгой отчетности, аттестаты</t>
  </si>
  <si>
    <t>Пени</t>
  </si>
  <si>
    <t>Строительные материалы</t>
  </si>
  <si>
    <t>Услуги хостинга</t>
  </si>
  <si>
    <r>
      <t xml:space="preserve">Сумма </t>
    </r>
    <r>
      <rPr>
        <b/>
        <sz val="10"/>
        <rFont val="Times New Roman"/>
        <family val="1"/>
      </rPr>
      <t>на 2021 год</t>
    </r>
  </si>
  <si>
    <t>247</t>
  </si>
  <si>
    <t>Классные журналы, приложения к аттестатам</t>
  </si>
  <si>
    <t>Запасные части к компьютерам и периферийным устройствам</t>
  </si>
  <si>
    <t>Компьютеры и периферийные устройства</t>
  </si>
  <si>
    <t>Учебники, учебно-наглядные пособия</t>
  </si>
  <si>
    <t>Мебель, лабораторное оборудование</t>
  </si>
  <si>
    <t>Подписка и учебно-бланочная продукция, аттестаты</t>
  </si>
  <si>
    <t>Основание внесения изменений: уведомление об изменении бюджетных ассигнований по решению Оричевской районной Думы от 06.12.2019 № 35/3 (в редакции решения Оричевской районной Думы от 18.12.2020 № 44/1), уведомление управления образования № 48 от 21.12.2020 года</t>
  </si>
  <si>
    <t>ПРИКАЗ</t>
  </si>
  <si>
    <t>ДУМА</t>
  </si>
  <si>
    <t>КОСГУ</t>
  </si>
  <si>
    <t>Основание внесения изменений: перераспределение бюджетных ассигнований между подведомственными учреждениями управления образования в пределах одного КОСГУ и кода цели (п. 4.5.4 Порядка составления, утверждения и ведения бюджетных смет управления образования Оричевского района и муниципальных казённых учреждений, находящихся в ведении управления образования Оричевского района), уведомление управления образования № 45 от 09.12.2020, приказ управления образования № 73-од от 09.12.2020 года</t>
  </si>
  <si>
    <t>Основание внесения изменений: перераспределение бюджетных ассигнований между кодами расходов КОСГУ (п. 4.5.3 Порядка составления, утверждения и ведения бюджетных смет управления образования Оричевского района и муниципальных казённых учреждений, находящихся в ведении управления образования Оричевского района), уведомление управления образования № 44 от 07.12.2020 года</t>
  </si>
  <si>
    <t>Основание внесения изменений: в соответствии с подпунктами 5.2.5, 5.2.10 пункта 5.2. раздела 5 "Ведение сводной росписи и ЛБО" Порядка составления и ведения сводной бюджетной росписи районного бюджета, утвержденного приказом управления финансов Оричевского района от 03.03.2020 № 11, приказом управления финансов Оричевского района от 14.01.2021 № 5, уведомлением управления образования от 14.01.2021 № 1</t>
  </si>
  <si>
    <t>по ПУНКТУ</t>
  </si>
  <si>
    <t>Компенсация за задержку заработной платы</t>
  </si>
  <si>
    <r>
      <rPr>
        <b/>
        <sz val="12"/>
        <rFont val="Times New Roman"/>
        <family val="1"/>
      </rPr>
      <t>Сумма изменений (+/-) на 2021 год</t>
    </r>
    <r>
      <rPr>
        <b/>
        <sz val="12"/>
        <color indexed="10"/>
        <rFont val="Times New Roman"/>
        <family val="1"/>
      </rPr>
      <t xml:space="preserve"> п. 5.2.5, 5.2.10 от 14.01.2021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</si>
  <si>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 20.02.2021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</si>
  <si>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ПРИКАЗ 20.02.2021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</si>
  <si>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ДУМА 26.02.2021</t>
    </r>
  </si>
  <si>
    <t>Суточные при командировке на курсы повышения квалификации</t>
  </si>
  <si>
    <t>Проезд на курсы повышения квалификации</t>
  </si>
  <si>
    <t>Найм жилых помещений в служебных командировках</t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</si>
  <si>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 23.03.2021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</si>
  <si>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ПРИКАЗ 23.03.2021</t>
    </r>
  </si>
  <si>
    <t>Обучение по охране труда</t>
  </si>
  <si>
    <t>Приложения к аттестатам</t>
  </si>
  <si>
    <t>Приобретение громкоговорителей</t>
  </si>
  <si>
    <t>Обучение по пожарно-техническому минимуму</t>
  </si>
  <si>
    <t xml:space="preserve">Огнетушители </t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</si>
  <si>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ДУМА 02.06.2021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</si>
  <si>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 08.06.2021</t>
    </r>
  </si>
  <si>
    <r>
      <rPr>
        <b/>
        <sz val="12"/>
        <rFont val="Times New Roman"/>
        <family val="1"/>
      </rPr>
      <t>Сумма изменений (+/-) на 2021 год</t>
    </r>
    <r>
      <rPr>
        <b/>
        <sz val="12"/>
        <color indexed="10"/>
        <rFont val="Times New Roman"/>
        <family val="1"/>
      </rPr>
      <t xml:space="preserve"> п. 5.2.5, 5.2.10 от 18.06.2021</t>
    </r>
  </si>
  <si>
    <t>022Е1S546Г</t>
  </si>
  <si>
    <t>Ремонт учебных кабинетов для создания в них химической и биологической лаборатории, физической лаборатории, технологической лаборатории</t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</si>
  <si>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 18.06.2021</t>
    </r>
  </si>
  <si>
    <r>
      <rPr>
        <b/>
        <sz val="12"/>
        <rFont val="Times New Roman"/>
        <family val="1"/>
      </rPr>
      <t>Сумма изменений (+/-) на 2021 год</t>
    </r>
    <r>
      <rPr>
        <b/>
        <sz val="12"/>
        <color indexed="10"/>
        <rFont val="Times New Roman"/>
        <family val="1"/>
      </rPr>
      <t xml:space="preserve"> п. 5.2.3 от 12.07.2021</t>
    </r>
  </si>
  <si>
    <r>
      <rPr>
        <b/>
        <sz val="12"/>
        <rFont val="Times New Roman"/>
        <family val="1"/>
      </rPr>
      <t>Сумма изменений (+/-) на 2021 год</t>
    </r>
    <r>
      <rPr>
        <b/>
        <sz val="12"/>
        <color indexed="10"/>
        <rFont val="Times New Roman"/>
        <family val="1"/>
      </rPr>
      <t xml:space="preserve"> п. 5.2.3 от 15.07.2021</t>
    </r>
  </si>
  <si>
    <r>
      <rPr>
        <b/>
        <sz val="12"/>
        <rFont val="Times New Roman"/>
        <family val="1"/>
      </rPr>
      <t>Сумма изменений (+/-) на 2021 год</t>
    </r>
    <r>
      <rPr>
        <b/>
        <sz val="12"/>
        <color indexed="10"/>
        <rFont val="Times New Roman"/>
        <family val="1"/>
      </rPr>
      <t xml:space="preserve"> п. 5.2.5, 5.2.10 от 22.07.2021</t>
    </r>
  </si>
  <si>
    <t>Основание внесения изменений: уведомление об изменении бюджетных ассигнований по решению Оричевской районной Думы от 04.12.2020 № 43/3 (в редакции решения Оричевской районной Думы от 12.08.2021 № 51/1), уведомление управления образования № 14 от 16.08.2021 года</t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</si>
  <si>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ДУМА 16.08.2021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</si>
  <si>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ПРИКАЗ 25.08.2021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</si>
  <si>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 25.08.2021</t>
    </r>
  </si>
  <si>
    <r>
      <t xml:space="preserve">Сумма изменений (+/-) на 2021 год </t>
    </r>
    <r>
      <rPr>
        <b/>
        <sz val="12"/>
        <color indexed="10"/>
        <rFont val="Times New Roman"/>
        <family val="1"/>
      </rPr>
      <t>ДУМА 14.09.2021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</si>
  <si>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ПРИКАЗ 29.09.2021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</si>
  <si>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 10.2021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</si>
  <si>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ПРИКАЗ 10.2021</t>
    </r>
  </si>
  <si>
    <t>Замеры сопротивления изоляции электропроводов и электрооборудования</t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</si>
  <si>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ПРИКАЗ 20.10.2021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</si>
  <si>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 20.10.2021</t>
    </r>
  </si>
  <si>
    <t>Оплата за курсы повышения квалификации</t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</si>
  <si>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ДУМА 03.11.2021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</si>
  <si>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ПРИКАЗ 2021</t>
    </r>
  </si>
  <si>
    <r>
      <rPr>
        <b/>
        <sz val="12"/>
        <rFont val="Times New Roman"/>
        <family val="1"/>
      </rPr>
      <t xml:space="preserve">Сумма изменений (+/-) на 2021 год </t>
    </r>
    <r>
      <rPr>
        <b/>
        <sz val="12"/>
        <color indexed="10"/>
        <rFont val="Times New Roman"/>
        <family val="1"/>
      </rPr>
      <t>КОСГУ</t>
    </r>
  </si>
  <si>
    <r>
      <t xml:space="preserve">Сумма изменений (+/-) на 2021 год </t>
    </r>
    <r>
      <rPr>
        <b/>
        <sz val="12"/>
        <color indexed="10"/>
        <rFont val="Times New Roman"/>
        <family val="1"/>
      </rPr>
      <t>ДУМА</t>
    </r>
  </si>
  <si>
    <r>
      <t xml:space="preserve">Сумма </t>
    </r>
    <r>
      <rPr>
        <b/>
        <sz val="10"/>
        <rFont val="Times New Roman"/>
        <family val="1"/>
      </rPr>
      <t>на 2024 год</t>
    </r>
  </si>
  <si>
    <t>Огнезащитная обработка деревянных конструкций</t>
  </si>
  <si>
    <t>Ремонт газового котла и дымохода</t>
  </si>
  <si>
    <t>0220003280</t>
  </si>
  <si>
    <t>Изготовление проектно-сметной документации на капитальный ремонт школы</t>
  </si>
  <si>
    <r>
      <t xml:space="preserve">Сумма </t>
    </r>
    <r>
      <rPr>
        <b/>
        <sz val="10"/>
        <rFont val="Times New Roman"/>
        <family val="1"/>
      </rPr>
      <t>на 2025 год</t>
    </r>
  </si>
  <si>
    <t>Поверка приборов учета тепловой энергии</t>
  </si>
  <si>
    <t>Поверка приборов учета (электросчетчик)</t>
  </si>
  <si>
    <t>Очистка кровли от снега</t>
  </si>
  <si>
    <r>
      <t xml:space="preserve">Сумма </t>
    </r>
    <r>
      <rPr>
        <b/>
        <sz val="10"/>
        <rFont val="Times New Roman"/>
        <family val="1"/>
      </rPr>
      <t>на 2026 год</t>
    </r>
  </si>
  <si>
    <t>02Q0017010</t>
  </si>
  <si>
    <t>02Q0016140</t>
  </si>
  <si>
    <t>022ЕВ51790</t>
  </si>
  <si>
    <t>24-51790-00000-00000</t>
  </si>
  <si>
    <t>02Q0053030</t>
  </si>
  <si>
    <t>24-53030-00000-00000</t>
  </si>
  <si>
    <t>022Е11546Г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</si>
</sst>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0.00_ ;[Red]\-0.00\ "/>
    <numFmt numFmtId="175" formatCode="#,##0.00_ ;[Red]\-#,##0.00\ "/>
    <numFmt numFmtId="176" formatCode="0.00_ ;\-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color indexed="10"/>
      <name val="Times New Roman"/>
      <family val="1"/>
    </font>
    <font>
      <vertAlign val="sub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sz val="13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" fontId="7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/>
    </xf>
    <xf numFmtId="4" fontId="1" fillId="0" borderId="16" xfId="0" applyNumberFormat="1" applyFont="1" applyFill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top"/>
    </xf>
    <xf numFmtId="4" fontId="1" fillId="0" borderId="19" xfId="0" applyNumberFormat="1" applyFont="1" applyFill="1" applyBorder="1" applyAlignment="1">
      <alignment horizontal="right" vertical="top"/>
    </xf>
    <xf numFmtId="4" fontId="2" fillId="30" borderId="17" xfId="0" applyNumberFormat="1" applyFont="1" applyFill="1" applyBorder="1" applyAlignment="1">
      <alignment horizontal="right" vertical="top" wrapText="1"/>
    </xf>
    <xf numFmtId="4" fontId="2" fillId="7" borderId="17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left" wrapText="1"/>
    </xf>
    <xf numFmtId="4" fontId="1" fillId="0" borderId="21" xfId="0" applyNumberFormat="1" applyFont="1" applyFill="1" applyBorder="1" applyAlignment="1">
      <alignment horizontal="right" vertical="top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Fill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4" fontId="2" fillId="7" borderId="13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 horizontal="right" vertical="top"/>
    </xf>
    <xf numFmtId="4" fontId="2" fillId="30" borderId="26" xfId="0" applyNumberFormat="1" applyFont="1" applyFill="1" applyBorder="1" applyAlignment="1">
      <alignment horizontal="right" vertical="top" wrapText="1"/>
    </xf>
    <xf numFmtId="4" fontId="1" fillId="0" borderId="27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 vertical="top" wrapText="1"/>
    </xf>
    <xf numFmtId="4" fontId="1" fillId="0" borderId="29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top" wrapText="1"/>
    </xf>
    <xf numFmtId="4" fontId="1" fillId="0" borderId="28" xfId="0" applyNumberFormat="1" applyFont="1" applyFill="1" applyBorder="1" applyAlignment="1">
      <alignment horizontal="right" vertical="top" wrapText="1"/>
    </xf>
    <xf numFmtId="4" fontId="2" fillId="0" borderId="13" xfId="0" applyNumberFormat="1" applyFont="1" applyFill="1" applyBorder="1" applyAlignment="1">
      <alignment horizontal="right" vertical="top" wrapText="1"/>
    </xf>
    <xf numFmtId="49" fontId="5" fillId="0" borderId="30" xfId="0" applyNumberFormat="1" applyFont="1" applyFill="1" applyBorder="1" applyAlignment="1">
      <alignment vertical="top" wrapText="1"/>
    </xf>
    <xf numFmtId="49" fontId="5" fillId="0" borderId="18" xfId="0" applyNumberFormat="1" applyFont="1" applyFill="1" applyBorder="1" applyAlignment="1">
      <alignment vertical="top" wrapText="1"/>
    </xf>
    <xf numFmtId="49" fontId="1" fillId="0" borderId="28" xfId="0" applyNumberFormat="1" applyFont="1" applyFill="1" applyBorder="1" applyAlignment="1">
      <alignment horizontal="left" vertical="top" wrapText="1"/>
    </xf>
    <xf numFmtId="49" fontId="1" fillId="0" borderId="29" xfId="0" applyNumberFormat="1" applyFont="1" applyFill="1" applyBorder="1" applyAlignment="1">
      <alignment horizontal="center" vertical="top" wrapText="1"/>
    </xf>
    <xf numFmtId="49" fontId="1" fillId="0" borderId="28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29" xfId="0" applyNumberFormat="1" applyFont="1" applyFill="1" applyBorder="1" applyAlignment="1">
      <alignment horizontal="left" vertical="top" wrapText="1"/>
    </xf>
    <xf numFmtId="4" fontId="2" fillId="7" borderId="29" xfId="0" applyNumberFormat="1" applyFont="1" applyFill="1" applyBorder="1" applyAlignment="1">
      <alignment horizontal="right" vertical="top" wrapText="1"/>
    </xf>
    <xf numFmtId="4" fontId="2" fillId="7" borderId="28" xfId="0" applyNumberFormat="1" applyFont="1" applyFill="1" applyBorder="1" applyAlignment="1">
      <alignment horizontal="right" vertical="top" wrapText="1"/>
    </xf>
    <xf numFmtId="4" fontId="2" fillId="7" borderId="13" xfId="0" applyNumberFormat="1" applyFont="1" applyFill="1" applyBorder="1" applyAlignment="1">
      <alignment horizontal="right" vertical="center" wrapText="1"/>
    </xf>
    <xf numFmtId="4" fontId="2" fillId="7" borderId="23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wrapText="1"/>
    </xf>
    <xf numFmtId="0" fontId="53" fillId="0" borderId="0" xfId="0" applyFont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left" vertical="top" wrapText="1"/>
    </xf>
    <xf numFmtId="49" fontId="1" fillId="0" borderId="26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30" borderId="30" xfId="0" applyNumberFormat="1" applyFont="1" applyFill="1" applyBorder="1" applyAlignment="1">
      <alignment horizontal="center" vertical="top" wrapText="1"/>
    </xf>
    <xf numFmtId="49" fontId="2" fillId="30" borderId="17" xfId="0" applyNumberFormat="1" applyFont="1" applyFill="1" applyBorder="1" applyAlignment="1">
      <alignment horizontal="center" vertical="top" wrapText="1"/>
    </xf>
    <xf numFmtId="4" fontId="2" fillId="7" borderId="15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2" fillId="30" borderId="17" xfId="0" applyNumberFormat="1" applyFont="1" applyFill="1" applyBorder="1" applyAlignment="1">
      <alignment horizontal="left" vertical="top" wrapText="1"/>
    </xf>
    <xf numFmtId="49" fontId="1" fillId="0" borderId="33" xfId="0" applyNumberFormat="1" applyFont="1" applyFill="1" applyBorder="1" applyAlignment="1">
      <alignment horizontal="left" vertical="top" wrapText="1"/>
    </xf>
    <xf numFmtId="49" fontId="2" fillId="30" borderId="34" xfId="0" applyNumberFormat="1" applyFont="1" applyFill="1" applyBorder="1" applyAlignment="1">
      <alignment horizontal="left" vertical="top" wrapText="1"/>
    </xf>
    <xf numFmtId="49" fontId="2" fillId="30" borderId="26" xfId="0" applyNumberFormat="1" applyFont="1" applyFill="1" applyBorder="1" applyAlignment="1">
      <alignment horizontal="center" vertical="top" wrapText="1"/>
    </xf>
    <xf numFmtId="49" fontId="1" fillId="0" borderId="35" xfId="0" applyNumberFormat="1" applyFont="1" applyFill="1" applyBorder="1" applyAlignment="1">
      <alignment horizontal="center" vertical="top" wrapText="1"/>
    </xf>
    <xf numFmtId="4" fontId="2" fillId="7" borderId="35" xfId="0" applyNumberFormat="1" applyFont="1" applyFill="1" applyBorder="1" applyAlignment="1">
      <alignment horizontal="right" vertical="top" wrapText="1"/>
    </xf>
    <xf numFmtId="4" fontId="1" fillId="0" borderId="35" xfId="0" applyNumberFormat="1" applyFont="1" applyFill="1" applyBorder="1" applyAlignment="1">
      <alignment horizontal="right" vertical="top" wrapText="1"/>
    </xf>
    <xf numFmtId="4" fontId="1" fillId="0" borderId="35" xfId="0" applyNumberFormat="1" applyFont="1" applyFill="1" applyBorder="1" applyAlignment="1">
      <alignment horizontal="right" vertical="top"/>
    </xf>
    <xf numFmtId="49" fontId="1" fillId="0" borderId="35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" fontId="2" fillId="32" borderId="13" xfId="0" applyNumberFormat="1" applyFont="1" applyFill="1" applyBorder="1" applyAlignment="1">
      <alignment horizontal="right" vertical="top" wrapText="1"/>
    </xf>
    <xf numFmtId="4" fontId="2" fillId="32" borderId="23" xfId="0" applyNumberFormat="1" applyFont="1" applyFill="1" applyBorder="1" applyAlignment="1">
      <alignment horizontal="right" vertical="top" wrapText="1"/>
    </xf>
    <xf numFmtId="4" fontId="2" fillId="32" borderId="13" xfId="0" applyNumberFormat="1" applyFont="1" applyFill="1" applyBorder="1" applyAlignment="1">
      <alignment horizontal="right" vertical="center" wrapText="1"/>
    </xf>
    <xf numFmtId="4" fontId="2" fillId="32" borderId="28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1" fillId="32" borderId="35" xfId="0" applyNumberFormat="1" applyFont="1" applyFill="1" applyBorder="1" applyAlignment="1">
      <alignment horizontal="center" vertical="top" wrapText="1"/>
    </xf>
    <xf numFmtId="49" fontId="4" fillId="32" borderId="35" xfId="0" applyNumberFormat="1" applyFont="1" applyFill="1" applyBorder="1" applyAlignment="1">
      <alignment horizontal="left" vertical="top" wrapText="1"/>
    </xf>
    <xf numFmtId="49" fontId="4" fillId="32" borderId="13" xfId="0" applyNumberFormat="1" applyFont="1" applyFill="1" applyBorder="1" applyAlignment="1">
      <alignment horizontal="left" vertical="top" wrapText="1"/>
    </xf>
    <xf numFmtId="49" fontId="2" fillId="0" borderId="34" xfId="0" applyNumberFormat="1" applyFont="1" applyFill="1" applyBorder="1" applyAlignment="1">
      <alignment horizontal="right" vertical="top" wrapText="1"/>
    </xf>
    <xf numFmtId="49" fontId="2" fillId="0" borderId="30" xfId="0" applyNumberFormat="1" applyFont="1" applyFill="1" applyBorder="1" applyAlignment="1">
      <alignment horizontal="right" vertical="top" wrapText="1"/>
    </xf>
    <xf numFmtId="49" fontId="2" fillId="0" borderId="18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54" fillId="0" borderId="0" xfId="0" applyFont="1" applyFill="1" applyAlignment="1">
      <alignment horizontal="left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4" fontId="55" fillId="0" borderId="31" xfId="0" applyNumberFormat="1" applyFont="1" applyFill="1" applyBorder="1" applyAlignment="1">
      <alignment horizontal="center" vertical="center" wrapText="1"/>
    </xf>
    <xf numFmtId="14" fontId="55" fillId="0" borderId="26" xfId="0" applyNumberFormat="1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top" wrapText="1"/>
    </xf>
    <xf numFmtId="49" fontId="5" fillId="0" borderId="30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2" fillId="0" borderId="27" xfId="0" applyNumberFormat="1" applyFont="1" applyFill="1" applyBorder="1" applyAlignment="1">
      <alignment horizontal="right" vertical="top" wrapText="1"/>
    </xf>
    <xf numFmtId="0" fontId="9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Y808"/>
  <sheetViews>
    <sheetView tabSelected="1" zoomScalePageLayoutView="0" workbookViewId="0" topLeftCell="A131">
      <selection activeCell="F155" sqref="F155"/>
    </sheetView>
  </sheetViews>
  <sheetFormatPr defaultColWidth="9.00390625" defaultRowHeight="12.75"/>
  <cols>
    <col min="1" max="1" width="52.625" style="11" customWidth="1"/>
    <col min="2" max="3" width="7.875" style="2" customWidth="1"/>
    <col min="4" max="4" width="16.375" style="2" customWidth="1"/>
    <col min="5" max="5" width="7.25390625" style="2" customWidth="1"/>
    <col min="6" max="6" width="10.875" style="5" customWidth="1"/>
    <col min="7" max="7" width="13.25390625" style="5" customWidth="1"/>
    <col min="8" max="8" width="19.625" style="44" customWidth="1"/>
    <col min="9" max="37" width="18.875" style="44" hidden="1" customWidth="1"/>
    <col min="38" max="43" width="17.625" style="44" hidden="1" customWidth="1"/>
    <col min="44" max="44" width="18.625" style="44" hidden="1" customWidth="1"/>
    <col min="45" max="46" width="18.625" style="1" customWidth="1"/>
    <col min="47" max="47" width="14.25390625" style="2" bestFit="1" customWidth="1"/>
    <col min="48" max="50" width="16.875" style="1" customWidth="1"/>
    <col min="51" max="51" width="14.375" style="2" customWidth="1"/>
    <col min="52" max="16384" width="9.125" style="2" customWidth="1"/>
  </cols>
  <sheetData>
    <row r="1" spans="2:50" ht="11.25" customHeight="1">
      <c r="B1" s="8"/>
      <c r="H1" s="6"/>
      <c r="I1" s="7"/>
      <c r="J1" s="1"/>
      <c r="K1" s="2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V1" s="2"/>
      <c r="AW1" s="2"/>
      <c r="AX1" s="2"/>
    </row>
    <row r="2" spans="1:50" ht="43.5" customHeight="1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V2" s="2"/>
      <c r="AW2" s="2"/>
      <c r="AX2" s="2"/>
    </row>
    <row r="3" spans="1:50" ht="4.5" customHeight="1">
      <c r="A3" s="78"/>
      <c r="B3" s="71"/>
      <c r="C3" s="71"/>
      <c r="D3" s="71"/>
      <c r="E3" s="71"/>
      <c r="F3" s="72"/>
      <c r="G3" s="72"/>
      <c r="H3" s="3"/>
      <c r="I3" s="1"/>
      <c r="J3" s="1"/>
      <c r="K3" s="2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V3" s="2"/>
      <c r="AW3" s="2"/>
      <c r="AX3" s="2"/>
    </row>
    <row r="4" spans="1:50" ht="4.5" customHeight="1">
      <c r="A4" s="78"/>
      <c r="B4" s="71"/>
      <c r="C4" s="71"/>
      <c r="D4" s="71"/>
      <c r="E4" s="71"/>
      <c r="F4" s="72"/>
      <c r="G4" s="72"/>
      <c r="H4" s="3"/>
      <c r="I4" s="1"/>
      <c r="J4" s="1"/>
      <c r="K4" s="2"/>
      <c r="L4" s="1"/>
      <c r="M4" s="1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V4" s="2"/>
      <c r="AW4" s="2"/>
      <c r="AX4" s="2"/>
    </row>
    <row r="5" spans="1:50" ht="55.5" customHeight="1" hidden="1">
      <c r="A5" s="103" t="s">
        <v>134</v>
      </c>
      <c r="B5" s="103"/>
      <c r="C5" s="103"/>
      <c r="D5" s="103"/>
      <c r="E5" s="103"/>
      <c r="F5" s="103"/>
      <c r="G5" s="103"/>
      <c r="H5" s="103"/>
      <c r="I5" s="64"/>
      <c r="J5" s="64"/>
      <c r="K5" s="2"/>
      <c r="L5" s="1"/>
      <c r="M5" s="1"/>
      <c r="N5" s="1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V5" s="2"/>
      <c r="AW5" s="2"/>
      <c r="AX5" s="2"/>
    </row>
    <row r="6" spans="1:16" s="9" customFormat="1" ht="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2"/>
      <c r="P6" s="12"/>
    </row>
    <row r="7" spans="1:44" ht="5.25" customHeight="1" thickBot="1">
      <c r="A7" s="79"/>
      <c r="B7" s="73"/>
      <c r="C7" s="73"/>
      <c r="D7" s="73"/>
      <c r="E7" s="73"/>
      <c r="F7" s="74"/>
      <c r="G7" s="7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</row>
    <row r="8" spans="1:50" s="5" customFormat="1" ht="15.75" customHeight="1">
      <c r="A8" s="104" t="s">
        <v>83</v>
      </c>
      <c r="B8" s="106" t="s">
        <v>5</v>
      </c>
      <c r="C8" s="106" t="s">
        <v>58</v>
      </c>
      <c r="D8" s="106" t="s">
        <v>6</v>
      </c>
      <c r="E8" s="108" t="s">
        <v>7</v>
      </c>
      <c r="F8" s="106" t="s">
        <v>8</v>
      </c>
      <c r="G8" s="106" t="s">
        <v>59</v>
      </c>
      <c r="H8" s="110" t="s">
        <v>182</v>
      </c>
      <c r="I8" s="112" t="s">
        <v>143</v>
      </c>
      <c r="J8" s="112" t="s">
        <v>144</v>
      </c>
      <c r="K8" s="114" t="s">
        <v>145</v>
      </c>
      <c r="L8" s="114" t="s">
        <v>146</v>
      </c>
      <c r="M8" s="112" t="s">
        <v>150</v>
      </c>
      <c r="N8" s="114" t="s">
        <v>151</v>
      </c>
      <c r="O8" s="112" t="s">
        <v>158</v>
      </c>
      <c r="P8" s="114" t="s">
        <v>157</v>
      </c>
      <c r="Q8" s="112" t="s">
        <v>159</v>
      </c>
      <c r="R8" s="112" t="s">
        <v>162</v>
      </c>
      <c r="S8" s="112" t="s">
        <v>163</v>
      </c>
      <c r="T8" s="112" t="s">
        <v>164</v>
      </c>
      <c r="U8" s="112" t="s">
        <v>165</v>
      </c>
      <c r="V8" s="114" t="s">
        <v>167</v>
      </c>
      <c r="W8" s="114" t="s">
        <v>168</v>
      </c>
      <c r="X8" s="112" t="s">
        <v>169</v>
      </c>
      <c r="Y8" s="116" t="s">
        <v>170</v>
      </c>
      <c r="Z8" s="114" t="s">
        <v>171</v>
      </c>
      <c r="AA8" s="114" t="s">
        <v>172</v>
      </c>
      <c r="AB8" s="114" t="s">
        <v>173</v>
      </c>
      <c r="AC8" s="114" t="s">
        <v>175</v>
      </c>
      <c r="AD8" s="114" t="s">
        <v>176</v>
      </c>
      <c r="AE8" s="114" t="s">
        <v>178</v>
      </c>
      <c r="AF8" s="114" t="s">
        <v>179</v>
      </c>
      <c r="AG8" s="114" t="s">
        <v>180</v>
      </c>
      <c r="AH8" s="118" t="s">
        <v>181</v>
      </c>
      <c r="AI8" s="66"/>
      <c r="AJ8" s="66"/>
      <c r="AK8" s="66"/>
      <c r="AL8" s="66"/>
      <c r="AM8" s="66"/>
      <c r="AN8" s="66"/>
      <c r="AO8" s="66"/>
      <c r="AP8" s="66"/>
      <c r="AQ8" s="114"/>
      <c r="AR8" s="118" t="s">
        <v>126</v>
      </c>
      <c r="AS8" s="110" t="s">
        <v>187</v>
      </c>
      <c r="AT8" s="110" t="s">
        <v>191</v>
      </c>
      <c r="AV8" s="39"/>
      <c r="AW8" s="39"/>
      <c r="AX8" s="39"/>
    </row>
    <row r="9" spans="1:50" s="5" customFormat="1" ht="63.75" customHeight="1" thickBot="1">
      <c r="A9" s="105"/>
      <c r="B9" s="107"/>
      <c r="C9" s="107"/>
      <c r="D9" s="107"/>
      <c r="E9" s="109"/>
      <c r="F9" s="107"/>
      <c r="G9" s="107"/>
      <c r="H9" s="111"/>
      <c r="I9" s="113"/>
      <c r="J9" s="113"/>
      <c r="K9" s="115"/>
      <c r="L9" s="115"/>
      <c r="M9" s="113"/>
      <c r="N9" s="115"/>
      <c r="O9" s="113"/>
      <c r="P9" s="115"/>
      <c r="Q9" s="113"/>
      <c r="R9" s="113"/>
      <c r="S9" s="113"/>
      <c r="T9" s="113"/>
      <c r="U9" s="113"/>
      <c r="V9" s="115"/>
      <c r="W9" s="115"/>
      <c r="X9" s="113"/>
      <c r="Y9" s="117"/>
      <c r="Z9" s="115"/>
      <c r="AA9" s="115"/>
      <c r="AB9" s="115"/>
      <c r="AC9" s="115"/>
      <c r="AD9" s="115"/>
      <c r="AE9" s="115"/>
      <c r="AF9" s="115"/>
      <c r="AG9" s="115"/>
      <c r="AH9" s="119"/>
      <c r="AI9" s="67"/>
      <c r="AJ9" s="67"/>
      <c r="AK9" s="67"/>
      <c r="AL9" s="67"/>
      <c r="AM9" s="67"/>
      <c r="AN9" s="67"/>
      <c r="AO9" s="67"/>
      <c r="AP9" s="67"/>
      <c r="AQ9" s="115"/>
      <c r="AR9" s="119"/>
      <c r="AS9" s="111"/>
      <c r="AT9" s="111"/>
      <c r="AV9" s="39"/>
      <c r="AW9" s="39"/>
      <c r="AX9" s="39"/>
    </row>
    <row r="10" spans="1:46" ht="4.5" customHeight="1" thickBot="1">
      <c r="A10" s="122" t="s">
        <v>62</v>
      </c>
      <c r="B10" s="123"/>
      <c r="C10" s="123"/>
      <c r="D10" s="123"/>
      <c r="E10" s="123"/>
      <c r="F10" s="123"/>
      <c r="G10" s="124"/>
      <c r="H10" s="45" t="e">
        <f>#REF!+#REF!</f>
        <v>#REF!</v>
      </c>
      <c r="I10" s="45" t="e">
        <f>#REF!+#REF!</f>
        <v>#REF!</v>
      </c>
      <c r="J10" s="45" t="e">
        <f>#REF!+#REF!</f>
        <v>#REF!</v>
      </c>
      <c r="K10" s="45" t="e">
        <f>#REF!+#REF!</f>
        <v>#REF!</v>
      </c>
      <c r="L10" s="45" t="e">
        <f>#REF!+#REF!</f>
        <v>#REF!</v>
      </c>
      <c r="M10" s="45" t="e">
        <f>#REF!+#REF!</f>
        <v>#REF!</v>
      </c>
      <c r="N10" s="45" t="e">
        <f>#REF!+#REF!</f>
        <v>#REF!</v>
      </c>
      <c r="O10" s="45" t="e">
        <f>#REF!+#REF!</f>
        <v>#REF!</v>
      </c>
      <c r="P10" s="45" t="e">
        <f>#REF!+#REF!</f>
        <v>#REF!</v>
      </c>
      <c r="Q10" s="45" t="e">
        <f>#REF!+#REF!</f>
        <v>#REF!</v>
      </c>
      <c r="R10" s="45" t="e">
        <f>#REF!+#REF!</f>
        <v>#REF!</v>
      </c>
      <c r="S10" s="45" t="e">
        <f>#REF!+#REF!</f>
        <v>#REF!</v>
      </c>
      <c r="T10" s="45" t="e">
        <f>#REF!+#REF!</f>
        <v>#REF!</v>
      </c>
      <c r="U10" s="45" t="e">
        <f>#REF!+#REF!</f>
        <v>#REF!</v>
      </c>
      <c r="V10" s="45" t="e">
        <f>#REF!+#REF!</f>
        <v>#REF!</v>
      </c>
      <c r="W10" s="45" t="e">
        <f>#REF!+#REF!</f>
        <v>#REF!</v>
      </c>
      <c r="X10" s="45" t="e">
        <f>#REF!+#REF!</f>
        <v>#REF!</v>
      </c>
      <c r="Y10" s="45" t="e">
        <f>#REF!+#REF!</f>
        <v>#REF!</v>
      </c>
      <c r="Z10" s="45" t="e">
        <f>#REF!+#REF!</f>
        <v>#REF!</v>
      </c>
      <c r="AA10" s="45" t="e">
        <f>#REF!+#REF!</f>
        <v>#REF!</v>
      </c>
      <c r="AB10" s="45" t="e">
        <f>#REF!+#REF!</f>
        <v>#REF!</v>
      </c>
      <c r="AC10" s="45" t="e">
        <f>#REF!+#REF!</f>
        <v>#REF!</v>
      </c>
      <c r="AD10" s="45" t="e">
        <f>#REF!+#REF!</f>
        <v>#REF!</v>
      </c>
      <c r="AE10" s="45" t="e">
        <f>#REF!+#REF!</f>
        <v>#REF!</v>
      </c>
      <c r="AF10" s="45" t="e">
        <f>#REF!+#REF!</f>
        <v>#REF!</v>
      </c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 t="e">
        <f>#REF!+#REF!</f>
        <v>#REF!</v>
      </c>
      <c r="AR10" s="45" t="e">
        <f>#REF!+#REF!</f>
        <v>#REF!</v>
      </c>
      <c r="AS10" s="42"/>
      <c r="AT10" s="13"/>
    </row>
    <row r="11" spans="1:46" ht="21" customHeight="1" thickBot="1">
      <c r="A11" s="120" t="s">
        <v>82</v>
      </c>
      <c r="B11" s="121"/>
      <c r="C11" s="121"/>
      <c r="D11" s="121"/>
      <c r="E11" s="121"/>
      <c r="F11" s="121"/>
      <c r="G11" s="121"/>
      <c r="H11" s="121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3"/>
      <c r="V11" s="53"/>
      <c r="W11" s="53"/>
      <c r="X11" s="53"/>
      <c r="Y11" s="53"/>
      <c r="Z11" s="53"/>
      <c r="AA11" s="53"/>
      <c r="AB11" s="53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60">
        <f>SUM(H11:AQ11)</f>
        <v>0</v>
      </c>
      <c r="AS11" s="21"/>
      <c r="AT11" s="20"/>
    </row>
    <row r="12" spans="1:46" ht="21" customHeight="1" hidden="1">
      <c r="A12" s="35" t="s">
        <v>84</v>
      </c>
      <c r="B12" s="34" t="s">
        <v>19</v>
      </c>
      <c r="C12" s="36" t="s">
        <v>22</v>
      </c>
      <c r="D12" s="34" t="s">
        <v>28</v>
      </c>
      <c r="E12" s="36" t="s">
        <v>2</v>
      </c>
      <c r="F12" s="34" t="s">
        <v>10</v>
      </c>
      <c r="G12" s="36"/>
      <c r="H12" s="60"/>
      <c r="I12" s="46"/>
      <c r="J12" s="46"/>
      <c r="K12" s="46"/>
      <c r="L12" s="46"/>
      <c r="M12" s="46"/>
      <c r="N12" s="46">
        <v>-16982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60">
        <f>SUM(H12:AQ12)</f>
        <v>-16982</v>
      </c>
      <c r="AS12" s="17"/>
      <c r="AT12" s="19"/>
    </row>
    <row r="13" spans="1:46" ht="21" customHeight="1" hidden="1">
      <c r="A13" s="29"/>
      <c r="B13" s="27" t="s">
        <v>19</v>
      </c>
      <c r="C13" s="30" t="s">
        <v>22</v>
      </c>
      <c r="D13" s="27" t="s">
        <v>28</v>
      </c>
      <c r="E13" s="30" t="s">
        <v>2</v>
      </c>
      <c r="F13" s="27" t="s">
        <v>57</v>
      </c>
      <c r="G13" s="30"/>
      <c r="H13" s="38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60">
        <f>SUM(H13:AQ13)</f>
        <v>0</v>
      </c>
      <c r="AS13" s="18"/>
      <c r="AT13" s="18"/>
    </row>
    <row r="14" spans="1:46" ht="21" customHeight="1" hidden="1">
      <c r="A14" s="29" t="s">
        <v>86</v>
      </c>
      <c r="B14" s="27" t="s">
        <v>19</v>
      </c>
      <c r="C14" s="30" t="s">
        <v>22</v>
      </c>
      <c r="D14" s="27" t="s">
        <v>28</v>
      </c>
      <c r="E14" s="30" t="s">
        <v>4</v>
      </c>
      <c r="F14" s="27" t="s">
        <v>12</v>
      </c>
      <c r="G14" s="30"/>
      <c r="H14" s="38"/>
      <c r="I14" s="47"/>
      <c r="J14" s="47"/>
      <c r="K14" s="47"/>
      <c r="L14" s="47"/>
      <c r="M14" s="47"/>
      <c r="N14" s="47">
        <v>-10257.13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60">
        <f>SUM(H14:AQ14)</f>
        <v>-10257.13</v>
      </c>
      <c r="AS14" s="18"/>
      <c r="AT14" s="18"/>
    </row>
    <row r="15" spans="1:46" ht="21" customHeight="1" hidden="1">
      <c r="A15" s="29"/>
      <c r="B15" s="27" t="s">
        <v>19</v>
      </c>
      <c r="C15" s="30" t="s">
        <v>22</v>
      </c>
      <c r="D15" s="27" t="s">
        <v>28</v>
      </c>
      <c r="E15" s="30" t="s">
        <v>127</v>
      </c>
      <c r="F15" s="27" t="s">
        <v>23</v>
      </c>
      <c r="G15" s="30" t="s">
        <v>63</v>
      </c>
      <c r="H15" s="62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60">
        <f>SUM(H15:AQ15)</f>
        <v>0</v>
      </c>
      <c r="AS15" s="18"/>
      <c r="AT15" s="18"/>
    </row>
    <row r="16" spans="1:46" ht="21" customHeight="1">
      <c r="A16" s="29" t="s">
        <v>115</v>
      </c>
      <c r="B16" s="27" t="s">
        <v>19</v>
      </c>
      <c r="C16" s="30" t="s">
        <v>22</v>
      </c>
      <c r="D16" s="27" t="s">
        <v>28</v>
      </c>
      <c r="E16" s="30" t="s">
        <v>127</v>
      </c>
      <c r="F16" s="27" t="s">
        <v>23</v>
      </c>
      <c r="G16" s="30" t="s">
        <v>64</v>
      </c>
      <c r="H16" s="92">
        <v>166100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60"/>
      <c r="AS16" s="18">
        <v>150000</v>
      </c>
      <c r="AT16" s="18">
        <v>191300</v>
      </c>
    </row>
    <row r="17" spans="1:49" ht="21" customHeight="1">
      <c r="A17" s="29" t="s">
        <v>113</v>
      </c>
      <c r="B17" s="27" t="s">
        <v>19</v>
      </c>
      <c r="C17" s="30" t="s">
        <v>22</v>
      </c>
      <c r="D17" s="27" t="s">
        <v>28</v>
      </c>
      <c r="E17" s="30" t="s">
        <v>127</v>
      </c>
      <c r="F17" s="27" t="s">
        <v>23</v>
      </c>
      <c r="G17" s="30" t="s">
        <v>65</v>
      </c>
      <c r="H17" s="90">
        <v>57409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60"/>
      <c r="AS17" s="18">
        <v>60000</v>
      </c>
      <c r="AT17" s="18">
        <v>53346</v>
      </c>
      <c r="AU17" s="1">
        <f>H16+H17</f>
        <v>223509</v>
      </c>
      <c r="AV17" s="1">
        <f>AS16+AS17</f>
        <v>210000</v>
      </c>
      <c r="AW17" s="1">
        <f>AT16+AT17</f>
        <v>244646</v>
      </c>
    </row>
    <row r="18" spans="1:46" ht="21" customHeight="1">
      <c r="A18" s="29" t="s">
        <v>114</v>
      </c>
      <c r="B18" s="27" t="s">
        <v>19</v>
      </c>
      <c r="C18" s="30" t="s">
        <v>22</v>
      </c>
      <c r="D18" s="27" t="s">
        <v>28</v>
      </c>
      <c r="E18" s="30" t="s">
        <v>24</v>
      </c>
      <c r="F18" s="27" t="s">
        <v>23</v>
      </c>
      <c r="G18" s="30" t="s">
        <v>66</v>
      </c>
      <c r="H18" s="38">
        <v>5100</v>
      </c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60"/>
      <c r="AS18" s="18">
        <v>5000</v>
      </c>
      <c r="AT18" s="18">
        <v>5200</v>
      </c>
    </row>
    <row r="19" spans="1:46" ht="34.5" customHeight="1" hidden="1">
      <c r="A19" s="29"/>
      <c r="B19" s="27" t="s">
        <v>19</v>
      </c>
      <c r="C19" s="30" t="s">
        <v>22</v>
      </c>
      <c r="D19" s="27" t="s">
        <v>28</v>
      </c>
      <c r="E19" s="30" t="s">
        <v>24</v>
      </c>
      <c r="F19" s="27" t="s">
        <v>23</v>
      </c>
      <c r="G19" s="30" t="s">
        <v>67</v>
      </c>
      <c r="H19" s="38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60"/>
      <c r="AS19" s="18"/>
      <c r="AT19" s="18"/>
    </row>
    <row r="20" spans="1:46" ht="21" customHeight="1">
      <c r="A20" s="29" t="s">
        <v>116</v>
      </c>
      <c r="B20" s="27" t="s">
        <v>19</v>
      </c>
      <c r="C20" s="30" t="s">
        <v>22</v>
      </c>
      <c r="D20" s="27" t="s">
        <v>28</v>
      </c>
      <c r="E20" s="30" t="s">
        <v>24</v>
      </c>
      <c r="F20" s="27" t="s">
        <v>23</v>
      </c>
      <c r="G20" s="30" t="s">
        <v>68</v>
      </c>
      <c r="H20" s="38">
        <v>4314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60"/>
      <c r="AS20" s="18">
        <v>4536</v>
      </c>
      <c r="AT20" s="18">
        <v>4717</v>
      </c>
    </row>
    <row r="21" spans="1:46" ht="21" customHeight="1" hidden="1">
      <c r="A21" s="29"/>
      <c r="B21" s="27" t="s">
        <v>19</v>
      </c>
      <c r="C21" s="30" t="s">
        <v>22</v>
      </c>
      <c r="D21" s="27" t="s">
        <v>39</v>
      </c>
      <c r="E21" s="30" t="s">
        <v>25</v>
      </c>
      <c r="F21" s="27" t="s">
        <v>42</v>
      </c>
      <c r="G21" s="30"/>
      <c r="H21" s="38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60"/>
      <c r="AS21" s="18"/>
      <c r="AT21" s="18"/>
    </row>
    <row r="22" spans="1:46" ht="21" customHeight="1" hidden="1">
      <c r="A22" s="29"/>
      <c r="B22" s="27" t="s">
        <v>19</v>
      </c>
      <c r="C22" s="30" t="s">
        <v>22</v>
      </c>
      <c r="D22" s="27" t="s">
        <v>28</v>
      </c>
      <c r="E22" s="30" t="s">
        <v>2</v>
      </c>
      <c r="F22" s="27" t="s">
        <v>16</v>
      </c>
      <c r="G22" s="30"/>
      <c r="H22" s="38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60"/>
      <c r="AS22" s="18"/>
      <c r="AT22" s="18"/>
    </row>
    <row r="23" spans="1:46" ht="21" customHeight="1" hidden="1">
      <c r="A23" s="29"/>
      <c r="B23" s="27" t="s">
        <v>19</v>
      </c>
      <c r="C23" s="30" t="s">
        <v>22</v>
      </c>
      <c r="D23" s="27" t="s">
        <v>28</v>
      </c>
      <c r="E23" s="30" t="s">
        <v>2</v>
      </c>
      <c r="F23" s="27" t="s">
        <v>57</v>
      </c>
      <c r="G23" s="30"/>
      <c r="H23" s="38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60"/>
      <c r="AS23" s="18"/>
      <c r="AT23" s="18"/>
    </row>
    <row r="24" spans="1:46" ht="21" customHeight="1" thickBot="1">
      <c r="A24" s="29" t="s">
        <v>88</v>
      </c>
      <c r="B24" s="27" t="s">
        <v>19</v>
      </c>
      <c r="C24" s="30" t="s">
        <v>22</v>
      </c>
      <c r="D24" s="27" t="s">
        <v>28</v>
      </c>
      <c r="E24" s="30" t="s">
        <v>24</v>
      </c>
      <c r="F24" s="27" t="s">
        <v>13</v>
      </c>
      <c r="G24" s="30"/>
      <c r="H24" s="38">
        <v>9000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60"/>
      <c r="AS24" s="18">
        <v>9000</v>
      </c>
      <c r="AT24" s="18">
        <v>9000</v>
      </c>
    </row>
    <row r="25" spans="1:46" ht="21" customHeight="1" hidden="1" thickBot="1">
      <c r="A25" s="29"/>
      <c r="B25" s="27" t="s">
        <v>19</v>
      </c>
      <c r="C25" s="30" t="s">
        <v>22</v>
      </c>
      <c r="D25" s="27" t="s">
        <v>28</v>
      </c>
      <c r="E25" s="30" t="s">
        <v>24</v>
      </c>
      <c r="F25" s="27" t="s">
        <v>14</v>
      </c>
      <c r="G25" s="30"/>
      <c r="H25" s="38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60"/>
      <c r="AS25" s="18"/>
      <c r="AT25" s="18"/>
    </row>
    <row r="26" spans="1:46" ht="21" customHeight="1" thickBot="1">
      <c r="A26" s="80" t="s">
        <v>104</v>
      </c>
      <c r="B26" s="75" t="s">
        <v>19</v>
      </c>
      <c r="C26" s="76" t="s">
        <v>22</v>
      </c>
      <c r="D26" s="75" t="s">
        <v>28</v>
      </c>
      <c r="E26" s="76" t="s">
        <v>24</v>
      </c>
      <c r="F26" s="75" t="s">
        <v>15</v>
      </c>
      <c r="G26" s="76"/>
      <c r="H26" s="23">
        <f>SUM(H27:H35)</f>
        <v>33100</v>
      </c>
      <c r="I26" s="23">
        <f aca="true" t="shared" si="0" ref="I26:AT26">SUM(I27:I35)</f>
        <v>0</v>
      </c>
      <c r="J26" s="23">
        <f t="shared" si="0"/>
        <v>0</v>
      </c>
      <c r="K26" s="23">
        <f t="shared" si="0"/>
        <v>0</v>
      </c>
      <c r="L26" s="23">
        <f t="shared" si="0"/>
        <v>0</v>
      </c>
      <c r="M26" s="23">
        <f t="shared" si="0"/>
        <v>0</v>
      </c>
      <c r="N26" s="23">
        <f t="shared" si="0"/>
        <v>0</v>
      </c>
      <c r="O26" s="23">
        <f t="shared" si="0"/>
        <v>0</v>
      </c>
      <c r="P26" s="23">
        <f t="shared" si="0"/>
        <v>0</v>
      </c>
      <c r="Q26" s="23">
        <f t="shared" si="0"/>
        <v>0</v>
      </c>
      <c r="R26" s="23">
        <f t="shared" si="0"/>
        <v>0</v>
      </c>
      <c r="S26" s="23">
        <f t="shared" si="0"/>
        <v>0</v>
      </c>
      <c r="T26" s="23">
        <f t="shared" si="0"/>
        <v>0</v>
      </c>
      <c r="U26" s="23">
        <f t="shared" si="0"/>
        <v>0</v>
      </c>
      <c r="V26" s="23">
        <f t="shared" si="0"/>
        <v>0</v>
      </c>
      <c r="W26" s="23">
        <f t="shared" si="0"/>
        <v>0</v>
      </c>
      <c r="X26" s="23">
        <f t="shared" si="0"/>
        <v>0</v>
      </c>
      <c r="Y26" s="23">
        <f t="shared" si="0"/>
        <v>0</v>
      </c>
      <c r="Z26" s="23">
        <f t="shared" si="0"/>
        <v>0</v>
      </c>
      <c r="AA26" s="23">
        <f t="shared" si="0"/>
        <v>0</v>
      </c>
      <c r="AB26" s="23">
        <f t="shared" si="0"/>
        <v>0</v>
      </c>
      <c r="AC26" s="23">
        <f t="shared" si="0"/>
        <v>0</v>
      </c>
      <c r="AD26" s="23">
        <f t="shared" si="0"/>
        <v>0</v>
      </c>
      <c r="AE26" s="23">
        <f t="shared" si="0"/>
        <v>0</v>
      </c>
      <c r="AF26" s="23">
        <f t="shared" si="0"/>
        <v>0</v>
      </c>
      <c r="AG26" s="23">
        <f t="shared" si="0"/>
        <v>0</v>
      </c>
      <c r="AH26" s="23">
        <f t="shared" si="0"/>
        <v>0</v>
      </c>
      <c r="AI26" s="23">
        <f t="shared" si="0"/>
        <v>0</v>
      </c>
      <c r="AJ26" s="23">
        <f t="shared" si="0"/>
        <v>0</v>
      </c>
      <c r="AK26" s="23">
        <f t="shared" si="0"/>
        <v>0</v>
      </c>
      <c r="AL26" s="23">
        <f t="shared" si="0"/>
        <v>0</v>
      </c>
      <c r="AM26" s="23">
        <f t="shared" si="0"/>
        <v>0</v>
      </c>
      <c r="AN26" s="23">
        <f t="shared" si="0"/>
        <v>0</v>
      </c>
      <c r="AO26" s="23">
        <f t="shared" si="0"/>
        <v>0</v>
      </c>
      <c r="AP26" s="23">
        <f t="shared" si="0"/>
        <v>0</v>
      </c>
      <c r="AQ26" s="23">
        <f t="shared" si="0"/>
        <v>0</v>
      </c>
      <c r="AR26" s="23">
        <f t="shared" si="0"/>
        <v>0</v>
      </c>
      <c r="AS26" s="23">
        <f t="shared" si="0"/>
        <v>33100</v>
      </c>
      <c r="AT26" s="23">
        <f t="shared" si="0"/>
        <v>33100</v>
      </c>
    </row>
    <row r="27" spans="1:46" ht="57" customHeight="1">
      <c r="A27" s="59" t="s">
        <v>91</v>
      </c>
      <c r="B27" s="34" t="s">
        <v>19</v>
      </c>
      <c r="C27" s="55" t="s">
        <v>22</v>
      </c>
      <c r="D27" s="34" t="s">
        <v>28</v>
      </c>
      <c r="E27" s="55" t="s">
        <v>24</v>
      </c>
      <c r="F27" s="34" t="s">
        <v>15</v>
      </c>
      <c r="G27" s="55"/>
      <c r="H27" s="60">
        <v>2500</v>
      </c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60"/>
      <c r="AS27" s="19">
        <v>2500</v>
      </c>
      <c r="AT27" s="19">
        <v>2500</v>
      </c>
    </row>
    <row r="28" spans="1:46" ht="51" customHeight="1">
      <c r="A28" s="59" t="s">
        <v>109</v>
      </c>
      <c r="B28" s="34" t="s">
        <v>19</v>
      </c>
      <c r="C28" s="55" t="s">
        <v>22</v>
      </c>
      <c r="D28" s="34" t="s">
        <v>28</v>
      </c>
      <c r="E28" s="55" t="s">
        <v>24</v>
      </c>
      <c r="F28" s="34" t="s">
        <v>15</v>
      </c>
      <c r="G28" s="55"/>
      <c r="H28" s="60">
        <v>15600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60"/>
      <c r="AS28" s="19">
        <v>15600</v>
      </c>
      <c r="AT28" s="19">
        <v>15600</v>
      </c>
    </row>
    <row r="29" spans="1:46" ht="21.75" customHeight="1">
      <c r="A29" s="29" t="s">
        <v>112</v>
      </c>
      <c r="B29" s="27" t="s">
        <v>19</v>
      </c>
      <c r="C29" s="30" t="s">
        <v>22</v>
      </c>
      <c r="D29" s="27" t="s">
        <v>28</v>
      </c>
      <c r="E29" s="30" t="s">
        <v>24</v>
      </c>
      <c r="F29" s="27" t="s">
        <v>15</v>
      </c>
      <c r="G29" s="30"/>
      <c r="H29" s="38">
        <v>7000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60"/>
      <c r="AS29" s="18">
        <v>7000</v>
      </c>
      <c r="AT29" s="18">
        <v>7000</v>
      </c>
    </row>
    <row r="30" spans="1:46" ht="21.75" customHeight="1" hidden="1">
      <c r="A30" s="29" t="s">
        <v>184</v>
      </c>
      <c r="B30" s="27" t="s">
        <v>19</v>
      </c>
      <c r="C30" s="30" t="s">
        <v>22</v>
      </c>
      <c r="D30" s="27" t="s">
        <v>28</v>
      </c>
      <c r="E30" s="30" t="s">
        <v>24</v>
      </c>
      <c r="F30" s="27" t="s">
        <v>15</v>
      </c>
      <c r="G30" s="30"/>
      <c r="H30" s="38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38"/>
      <c r="AS30" s="18"/>
      <c r="AT30" s="18"/>
    </row>
    <row r="31" spans="1:46" ht="21.75" customHeight="1" hidden="1">
      <c r="A31" s="29" t="s">
        <v>183</v>
      </c>
      <c r="B31" s="27" t="s">
        <v>19</v>
      </c>
      <c r="C31" s="30" t="s">
        <v>22</v>
      </c>
      <c r="D31" s="27" t="s">
        <v>28</v>
      </c>
      <c r="E31" s="30" t="s">
        <v>24</v>
      </c>
      <c r="F31" s="27" t="s">
        <v>15</v>
      </c>
      <c r="G31" s="30"/>
      <c r="H31" s="38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38"/>
      <c r="AS31" s="18"/>
      <c r="AT31" s="18"/>
    </row>
    <row r="32" spans="1:46" ht="21.75" customHeight="1">
      <c r="A32" s="89" t="s">
        <v>111</v>
      </c>
      <c r="B32" s="27" t="s">
        <v>19</v>
      </c>
      <c r="C32" s="30" t="s">
        <v>22</v>
      </c>
      <c r="D32" s="27" t="s">
        <v>28</v>
      </c>
      <c r="E32" s="43" t="s">
        <v>24</v>
      </c>
      <c r="F32" s="84" t="s">
        <v>15</v>
      </c>
      <c r="G32" s="84"/>
      <c r="H32" s="85">
        <v>2000</v>
      </c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5"/>
      <c r="AS32" s="87">
        <v>2000</v>
      </c>
      <c r="AT32" s="87">
        <v>2000</v>
      </c>
    </row>
    <row r="33" spans="1:46" ht="21.75" customHeight="1" hidden="1">
      <c r="A33" s="88" t="s">
        <v>188</v>
      </c>
      <c r="B33" s="27" t="s">
        <v>19</v>
      </c>
      <c r="C33" s="30" t="s">
        <v>22</v>
      </c>
      <c r="D33" s="27" t="s">
        <v>28</v>
      </c>
      <c r="E33" s="43" t="s">
        <v>24</v>
      </c>
      <c r="F33" s="84" t="s">
        <v>15</v>
      </c>
      <c r="G33" s="84"/>
      <c r="H33" s="85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5"/>
      <c r="AS33" s="87"/>
      <c r="AT33" s="87"/>
    </row>
    <row r="34" spans="1:46" ht="35.25" customHeight="1">
      <c r="A34" s="88" t="s">
        <v>189</v>
      </c>
      <c r="B34" s="27" t="s">
        <v>19</v>
      </c>
      <c r="C34" s="30" t="s">
        <v>22</v>
      </c>
      <c r="D34" s="27" t="s">
        <v>28</v>
      </c>
      <c r="E34" s="30" t="s">
        <v>24</v>
      </c>
      <c r="F34" s="27" t="s">
        <v>15</v>
      </c>
      <c r="G34" s="84"/>
      <c r="H34" s="85">
        <v>1000</v>
      </c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5"/>
      <c r="AS34" s="87">
        <v>1000</v>
      </c>
      <c r="AT34" s="87">
        <v>1000</v>
      </c>
    </row>
    <row r="35" spans="1:46" ht="21" customHeight="1" thickBot="1">
      <c r="A35" s="54" t="s">
        <v>174</v>
      </c>
      <c r="B35" s="34" t="s">
        <v>19</v>
      </c>
      <c r="C35" s="55" t="s">
        <v>22</v>
      </c>
      <c r="D35" s="34" t="s">
        <v>28</v>
      </c>
      <c r="E35" s="55" t="s">
        <v>24</v>
      </c>
      <c r="F35" s="34" t="s">
        <v>15</v>
      </c>
      <c r="G35" s="84"/>
      <c r="H35" s="85">
        <v>5000</v>
      </c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5"/>
      <c r="AS35" s="87">
        <v>5000</v>
      </c>
      <c r="AT35" s="87">
        <v>5000</v>
      </c>
    </row>
    <row r="36" spans="1:46" ht="21" customHeight="1" thickBot="1">
      <c r="A36" s="80" t="s">
        <v>105</v>
      </c>
      <c r="B36" s="75" t="s">
        <v>19</v>
      </c>
      <c r="C36" s="76" t="s">
        <v>22</v>
      </c>
      <c r="D36" s="75" t="s">
        <v>28</v>
      </c>
      <c r="E36" s="76" t="s">
        <v>24</v>
      </c>
      <c r="F36" s="75" t="s">
        <v>15</v>
      </c>
      <c r="G36" s="83" t="s">
        <v>69</v>
      </c>
      <c r="H36" s="41">
        <f>SUM(H37:H39)</f>
        <v>16000</v>
      </c>
      <c r="I36" s="41">
        <f aca="true" t="shared" si="1" ref="I36:AT36">SUM(I37:I39)</f>
        <v>0</v>
      </c>
      <c r="J36" s="41">
        <f t="shared" si="1"/>
        <v>0</v>
      </c>
      <c r="K36" s="41">
        <f t="shared" si="1"/>
        <v>0</v>
      </c>
      <c r="L36" s="41">
        <f t="shared" si="1"/>
        <v>0</v>
      </c>
      <c r="M36" s="41">
        <f t="shared" si="1"/>
        <v>0</v>
      </c>
      <c r="N36" s="41">
        <f t="shared" si="1"/>
        <v>0</v>
      </c>
      <c r="O36" s="41">
        <f t="shared" si="1"/>
        <v>0</v>
      </c>
      <c r="P36" s="41">
        <f t="shared" si="1"/>
        <v>0</v>
      </c>
      <c r="Q36" s="41">
        <f t="shared" si="1"/>
        <v>0</v>
      </c>
      <c r="R36" s="41">
        <f t="shared" si="1"/>
        <v>0</v>
      </c>
      <c r="S36" s="41">
        <f t="shared" si="1"/>
        <v>0</v>
      </c>
      <c r="T36" s="41">
        <f t="shared" si="1"/>
        <v>0</v>
      </c>
      <c r="U36" s="41">
        <f t="shared" si="1"/>
        <v>0</v>
      </c>
      <c r="V36" s="41">
        <f t="shared" si="1"/>
        <v>0</v>
      </c>
      <c r="W36" s="41">
        <f t="shared" si="1"/>
        <v>0</v>
      </c>
      <c r="X36" s="41">
        <f t="shared" si="1"/>
        <v>0</v>
      </c>
      <c r="Y36" s="41">
        <f t="shared" si="1"/>
        <v>0</v>
      </c>
      <c r="Z36" s="41">
        <f t="shared" si="1"/>
        <v>0</v>
      </c>
      <c r="AA36" s="41">
        <f t="shared" si="1"/>
        <v>0</v>
      </c>
      <c r="AB36" s="41">
        <f t="shared" si="1"/>
        <v>0</v>
      </c>
      <c r="AC36" s="41">
        <f t="shared" si="1"/>
        <v>0</v>
      </c>
      <c r="AD36" s="41">
        <f t="shared" si="1"/>
        <v>0</v>
      </c>
      <c r="AE36" s="41">
        <f t="shared" si="1"/>
        <v>0</v>
      </c>
      <c r="AF36" s="41">
        <f t="shared" si="1"/>
        <v>0</v>
      </c>
      <c r="AG36" s="41">
        <f t="shared" si="1"/>
        <v>0</v>
      </c>
      <c r="AH36" s="41">
        <f t="shared" si="1"/>
        <v>0</v>
      </c>
      <c r="AI36" s="41">
        <f t="shared" si="1"/>
        <v>0</v>
      </c>
      <c r="AJ36" s="41">
        <f t="shared" si="1"/>
        <v>0</v>
      </c>
      <c r="AK36" s="41">
        <f t="shared" si="1"/>
        <v>0</v>
      </c>
      <c r="AL36" s="41">
        <f t="shared" si="1"/>
        <v>0</v>
      </c>
      <c r="AM36" s="41">
        <f t="shared" si="1"/>
        <v>0</v>
      </c>
      <c r="AN36" s="41">
        <f t="shared" si="1"/>
        <v>0</v>
      </c>
      <c r="AO36" s="41">
        <f t="shared" si="1"/>
        <v>0</v>
      </c>
      <c r="AP36" s="41">
        <f t="shared" si="1"/>
        <v>0</v>
      </c>
      <c r="AQ36" s="41">
        <f t="shared" si="1"/>
        <v>0</v>
      </c>
      <c r="AR36" s="41">
        <f t="shared" si="1"/>
        <v>0</v>
      </c>
      <c r="AS36" s="41">
        <f t="shared" si="1"/>
        <v>16000</v>
      </c>
      <c r="AT36" s="41">
        <f t="shared" si="1"/>
        <v>16000</v>
      </c>
    </row>
    <row r="37" spans="1:46" ht="21" customHeight="1">
      <c r="A37" s="59" t="s">
        <v>96</v>
      </c>
      <c r="B37" s="34" t="s">
        <v>19</v>
      </c>
      <c r="C37" s="55" t="s">
        <v>22</v>
      </c>
      <c r="D37" s="34" t="s">
        <v>28</v>
      </c>
      <c r="E37" s="55" t="s">
        <v>24</v>
      </c>
      <c r="F37" s="34" t="s">
        <v>15</v>
      </c>
      <c r="G37" s="55" t="s">
        <v>69</v>
      </c>
      <c r="H37" s="60">
        <v>5000</v>
      </c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60"/>
      <c r="AS37" s="19">
        <v>5000</v>
      </c>
      <c r="AT37" s="19">
        <v>5000</v>
      </c>
    </row>
    <row r="38" spans="1:46" ht="21" customHeight="1">
      <c r="A38" s="33" t="s">
        <v>97</v>
      </c>
      <c r="B38" s="31" t="s">
        <v>19</v>
      </c>
      <c r="C38" s="32" t="s">
        <v>22</v>
      </c>
      <c r="D38" s="31" t="s">
        <v>28</v>
      </c>
      <c r="E38" s="32" t="s">
        <v>24</v>
      </c>
      <c r="F38" s="31" t="s">
        <v>15</v>
      </c>
      <c r="G38" s="32" t="s">
        <v>69</v>
      </c>
      <c r="H38" s="61">
        <v>3000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60"/>
      <c r="AS38" s="26">
        <v>3000</v>
      </c>
      <c r="AT38" s="26">
        <v>3000</v>
      </c>
    </row>
    <row r="39" spans="1:46" ht="34.5" customHeight="1" thickBot="1">
      <c r="A39" s="33" t="s">
        <v>190</v>
      </c>
      <c r="B39" s="31" t="s">
        <v>19</v>
      </c>
      <c r="C39" s="32" t="s">
        <v>22</v>
      </c>
      <c r="D39" s="31" t="s">
        <v>28</v>
      </c>
      <c r="E39" s="32" t="s">
        <v>24</v>
      </c>
      <c r="F39" s="31" t="s">
        <v>15</v>
      </c>
      <c r="G39" s="32" t="s">
        <v>69</v>
      </c>
      <c r="H39" s="63">
        <v>8000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60"/>
      <c r="AS39" s="22">
        <v>8000</v>
      </c>
      <c r="AT39" s="22">
        <v>8000</v>
      </c>
    </row>
    <row r="40" spans="1:50" s="5" customFormat="1" ht="21" customHeight="1" thickBot="1">
      <c r="A40" s="80" t="s">
        <v>95</v>
      </c>
      <c r="B40" s="75" t="s">
        <v>19</v>
      </c>
      <c r="C40" s="76" t="s">
        <v>22</v>
      </c>
      <c r="D40" s="75" t="s">
        <v>28</v>
      </c>
      <c r="E40" s="76" t="s">
        <v>24</v>
      </c>
      <c r="F40" s="75" t="s">
        <v>15</v>
      </c>
      <c r="G40" s="76" t="s">
        <v>70</v>
      </c>
      <c r="H40" s="23">
        <v>17520</v>
      </c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>
        <v>17520</v>
      </c>
      <c r="AT40" s="23">
        <v>17520</v>
      </c>
      <c r="AV40" s="39"/>
      <c r="AW40" s="39"/>
      <c r="AX40" s="39"/>
    </row>
    <row r="41" spans="1:46" ht="21" customHeight="1" hidden="1" thickBot="1">
      <c r="A41" s="80" t="s">
        <v>106</v>
      </c>
      <c r="B41" s="75" t="s">
        <v>19</v>
      </c>
      <c r="C41" s="76" t="s">
        <v>22</v>
      </c>
      <c r="D41" s="75" t="s">
        <v>28</v>
      </c>
      <c r="E41" s="76" t="s">
        <v>24</v>
      </c>
      <c r="F41" s="75" t="s">
        <v>16</v>
      </c>
      <c r="G41" s="76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</row>
    <row r="42" spans="1:46" ht="21" customHeight="1" hidden="1">
      <c r="A42" s="59" t="s">
        <v>98</v>
      </c>
      <c r="B42" s="34" t="s">
        <v>19</v>
      </c>
      <c r="C42" s="55" t="s">
        <v>22</v>
      </c>
      <c r="D42" s="34" t="s">
        <v>28</v>
      </c>
      <c r="E42" s="55" t="s">
        <v>24</v>
      </c>
      <c r="F42" s="34" t="s">
        <v>16</v>
      </c>
      <c r="G42" s="55"/>
      <c r="H42" s="60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60"/>
      <c r="AS42" s="19"/>
      <c r="AT42" s="19"/>
    </row>
    <row r="43" spans="1:46" ht="21" customHeight="1" hidden="1" thickBot="1">
      <c r="A43" s="54" t="s">
        <v>125</v>
      </c>
      <c r="B43" s="34" t="s">
        <v>19</v>
      </c>
      <c r="C43" s="55" t="s">
        <v>22</v>
      </c>
      <c r="D43" s="34" t="s">
        <v>28</v>
      </c>
      <c r="E43" s="55" t="s">
        <v>24</v>
      </c>
      <c r="F43" s="34" t="s">
        <v>16</v>
      </c>
      <c r="G43" s="56"/>
      <c r="H43" s="6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60"/>
      <c r="AS43" s="26"/>
      <c r="AT43" s="26"/>
    </row>
    <row r="44" spans="1:46" ht="35.25" customHeight="1" thickBot="1">
      <c r="A44" s="80" t="s">
        <v>107</v>
      </c>
      <c r="B44" s="75" t="s">
        <v>19</v>
      </c>
      <c r="C44" s="76" t="s">
        <v>22</v>
      </c>
      <c r="D44" s="75" t="s">
        <v>28</v>
      </c>
      <c r="E44" s="76" t="s">
        <v>24</v>
      </c>
      <c r="F44" s="75" t="s">
        <v>16</v>
      </c>
      <c r="G44" s="76" t="s">
        <v>60</v>
      </c>
      <c r="H44" s="23">
        <f>SUM(H45:H50)</f>
        <v>32898</v>
      </c>
      <c r="I44" s="23">
        <f aca="true" t="shared" si="2" ref="I44:AT44">SUM(I45:I50)</f>
        <v>0</v>
      </c>
      <c r="J44" s="23">
        <f t="shared" si="2"/>
        <v>0</v>
      </c>
      <c r="K44" s="23">
        <f t="shared" si="2"/>
        <v>0</v>
      </c>
      <c r="L44" s="23">
        <f t="shared" si="2"/>
        <v>0</v>
      </c>
      <c r="M44" s="23">
        <f t="shared" si="2"/>
        <v>0</v>
      </c>
      <c r="N44" s="23">
        <f t="shared" si="2"/>
        <v>0</v>
      </c>
      <c r="O44" s="23">
        <f t="shared" si="2"/>
        <v>0</v>
      </c>
      <c r="P44" s="23">
        <f t="shared" si="2"/>
        <v>0</v>
      </c>
      <c r="Q44" s="23">
        <f t="shared" si="2"/>
        <v>0</v>
      </c>
      <c r="R44" s="23">
        <f t="shared" si="2"/>
        <v>0</v>
      </c>
      <c r="S44" s="23">
        <f t="shared" si="2"/>
        <v>0</v>
      </c>
      <c r="T44" s="23">
        <f t="shared" si="2"/>
        <v>0</v>
      </c>
      <c r="U44" s="23">
        <f t="shared" si="2"/>
        <v>0</v>
      </c>
      <c r="V44" s="23">
        <f t="shared" si="2"/>
        <v>0</v>
      </c>
      <c r="W44" s="23">
        <f t="shared" si="2"/>
        <v>0</v>
      </c>
      <c r="X44" s="23">
        <f t="shared" si="2"/>
        <v>0</v>
      </c>
      <c r="Y44" s="23">
        <f t="shared" si="2"/>
        <v>0</v>
      </c>
      <c r="Z44" s="23">
        <f t="shared" si="2"/>
        <v>0</v>
      </c>
      <c r="AA44" s="23">
        <f t="shared" si="2"/>
        <v>0</v>
      </c>
      <c r="AB44" s="23">
        <f t="shared" si="2"/>
        <v>0</v>
      </c>
      <c r="AC44" s="23">
        <f t="shared" si="2"/>
        <v>0</v>
      </c>
      <c r="AD44" s="23">
        <f t="shared" si="2"/>
        <v>0</v>
      </c>
      <c r="AE44" s="23">
        <f t="shared" si="2"/>
        <v>0</v>
      </c>
      <c r="AF44" s="23">
        <f t="shared" si="2"/>
        <v>0</v>
      </c>
      <c r="AG44" s="23">
        <f t="shared" si="2"/>
        <v>0</v>
      </c>
      <c r="AH44" s="23">
        <f t="shared" si="2"/>
        <v>0</v>
      </c>
      <c r="AI44" s="23">
        <f t="shared" si="2"/>
        <v>0</v>
      </c>
      <c r="AJ44" s="23">
        <f t="shared" si="2"/>
        <v>0</v>
      </c>
      <c r="AK44" s="23">
        <f t="shared" si="2"/>
        <v>0</v>
      </c>
      <c r="AL44" s="23">
        <f t="shared" si="2"/>
        <v>0</v>
      </c>
      <c r="AM44" s="23">
        <f t="shared" si="2"/>
        <v>0</v>
      </c>
      <c r="AN44" s="23">
        <f t="shared" si="2"/>
        <v>0</v>
      </c>
      <c r="AO44" s="23">
        <f t="shared" si="2"/>
        <v>0</v>
      </c>
      <c r="AP44" s="23">
        <f t="shared" si="2"/>
        <v>0</v>
      </c>
      <c r="AQ44" s="23">
        <f t="shared" si="2"/>
        <v>0</v>
      </c>
      <c r="AR44" s="23">
        <f t="shared" si="2"/>
        <v>0</v>
      </c>
      <c r="AS44" s="23">
        <f t="shared" si="2"/>
        <v>32898</v>
      </c>
      <c r="AT44" s="23">
        <f t="shared" si="2"/>
        <v>32898</v>
      </c>
    </row>
    <row r="45" spans="1:46" ht="21" customHeight="1" hidden="1">
      <c r="A45" s="59" t="s">
        <v>99</v>
      </c>
      <c r="B45" s="34" t="s">
        <v>19</v>
      </c>
      <c r="C45" s="55" t="s">
        <v>22</v>
      </c>
      <c r="D45" s="34" t="s">
        <v>28</v>
      </c>
      <c r="E45" s="55" t="s">
        <v>24</v>
      </c>
      <c r="F45" s="34" t="s">
        <v>16</v>
      </c>
      <c r="G45" s="55" t="s">
        <v>60</v>
      </c>
      <c r="H45" s="60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60"/>
      <c r="AS45" s="19"/>
      <c r="AT45" s="19"/>
    </row>
    <row r="46" spans="1:46" ht="21" customHeight="1">
      <c r="A46" s="29" t="s">
        <v>100</v>
      </c>
      <c r="B46" s="27" t="s">
        <v>19</v>
      </c>
      <c r="C46" s="30" t="s">
        <v>22</v>
      </c>
      <c r="D46" s="27" t="s">
        <v>28</v>
      </c>
      <c r="E46" s="30" t="s">
        <v>24</v>
      </c>
      <c r="F46" s="27" t="s">
        <v>16</v>
      </c>
      <c r="G46" s="30" t="s">
        <v>60</v>
      </c>
      <c r="H46" s="38">
        <v>17000</v>
      </c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60"/>
      <c r="AS46" s="18">
        <v>17000</v>
      </c>
      <c r="AT46" s="18">
        <v>17000</v>
      </c>
    </row>
    <row r="47" spans="1:46" ht="21" customHeight="1">
      <c r="A47" s="28" t="s">
        <v>110</v>
      </c>
      <c r="B47" s="27" t="s">
        <v>19</v>
      </c>
      <c r="C47" s="30" t="s">
        <v>22</v>
      </c>
      <c r="D47" s="27" t="s">
        <v>28</v>
      </c>
      <c r="E47" s="30" t="s">
        <v>24</v>
      </c>
      <c r="F47" s="27" t="s">
        <v>16</v>
      </c>
      <c r="G47" s="30" t="s">
        <v>60</v>
      </c>
      <c r="H47" s="38">
        <v>12898</v>
      </c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60"/>
      <c r="AS47" s="18">
        <v>12898</v>
      </c>
      <c r="AT47" s="18">
        <v>12898</v>
      </c>
    </row>
    <row r="48" spans="1:46" ht="21" customHeight="1">
      <c r="A48" s="28" t="s">
        <v>119</v>
      </c>
      <c r="B48" s="27" t="s">
        <v>19</v>
      </c>
      <c r="C48" s="30" t="s">
        <v>22</v>
      </c>
      <c r="D48" s="27" t="s">
        <v>28</v>
      </c>
      <c r="E48" s="30" t="s">
        <v>24</v>
      </c>
      <c r="F48" s="27" t="s">
        <v>16</v>
      </c>
      <c r="G48" s="30" t="s">
        <v>60</v>
      </c>
      <c r="H48" s="38">
        <v>3000</v>
      </c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60"/>
      <c r="AS48" s="18">
        <v>3000</v>
      </c>
      <c r="AT48" s="18">
        <v>3000</v>
      </c>
    </row>
    <row r="49" spans="1:46" ht="21" customHeight="1" hidden="1">
      <c r="A49" s="28" t="s">
        <v>118</v>
      </c>
      <c r="B49" s="27" t="s">
        <v>19</v>
      </c>
      <c r="C49" s="30" t="s">
        <v>22</v>
      </c>
      <c r="D49" s="27" t="s">
        <v>28</v>
      </c>
      <c r="E49" s="30" t="s">
        <v>24</v>
      </c>
      <c r="F49" s="27" t="s">
        <v>16</v>
      </c>
      <c r="G49" s="30" t="s">
        <v>60</v>
      </c>
      <c r="H49" s="38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60"/>
      <c r="AS49" s="18"/>
      <c r="AT49" s="18"/>
    </row>
    <row r="50" spans="1:46" ht="21" customHeight="1" hidden="1">
      <c r="A50" s="28" t="s">
        <v>152</v>
      </c>
      <c r="B50" s="27" t="s">
        <v>19</v>
      </c>
      <c r="C50" s="30" t="s">
        <v>22</v>
      </c>
      <c r="D50" s="27" t="s">
        <v>28</v>
      </c>
      <c r="E50" s="30" t="s">
        <v>24</v>
      </c>
      <c r="F50" s="27" t="s">
        <v>16</v>
      </c>
      <c r="G50" s="30" t="s">
        <v>60</v>
      </c>
      <c r="H50" s="38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60"/>
      <c r="AS50" s="18"/>
      <c r="AT50" s="18"/>
    </row>
    <row r="51" spans="1:46" ht="21" customHeight="1" hidden="1">
      <c r="A51" s="28"/>
      <c r="B51" s="27" t="s">
        <v>19</v>
      </c>
      <c r="C51" s="30" t="s">
        <v>22</v>
      </c>
      <c r="D51" s="27" t="s">
        <v>28</v>
      </c>
      <c r="E51" s="30" t="s">
        <v>24</v>
      </c>
      <c r="F51" s="27" t="s">
        <v>71</v>
      </c>
      <c r="G51" s="30"/>
      <c r="H51" s="38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60"/>
      <c r="AS51" s="18"/>
      <c r="AT51" s="18"/>
    </row>
    <row r="52" spans="1:46" ht="21" customHeight="1" hidden="1">
      <c r="A52" s="28" t="s">
        <v>156</v>
      </c>
      <c r="B52" s="27" t="s">
        <v>19</v>
      </c>
      <c r="C52" s="30" t="s">
        <v>22</v>
      </c>
      <c r="D52" s="27" t="s">
        <v>28</v>
      </c>
      <c r="E52" s="30" t="s">
        <v>24</v>
      </c>
      <c r="F52" s="27" t="s">
        <v>18</v>
      </c>
      <c r="G52" s="30"/>
      <c r="H52" s="38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60"/>
      <c r="AS52" s="18"/>
      <c r="AT52" s="18"/>
    </row>
    <row r="53" spans="1:46" ht="21" customHeight="1" thickBot="1">
      <c r="A53" s="28" t="s">
        <v>94</v>
      </c>
      <c r="B53" s="27" t="s">
        <v>19</v>
      </c>
      <c r="C53" s="30" t="s">
        <v>22</v>
      </c>
      <c r="D53" s="27" t="s">
        <v>28</v>
      </c>
      <c r="E53" s="30" t="s">
        <v>24</v>
      </c>
      <c r="F53" s="27" t="s">
        <v>49</v>
      </c>
      <c r="G53" s="30"/>
      <c r="H53" s="90">
        <v>1000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60"/>
      <c r="AS53" s="18">
        <v>1000</v>
      </c>
      <c r="AT53" s="18">
        <v>1000</v>
      </c>
    </row>
    <row r="54" spans="1:46" ht="21" customHeight="1" hidden="1">
      <c r="A54" s="28"/>
      <c r="B54" s="27" t="s">
        <v>19</v>
      </c>
      <c r="C54" s="30" t="s">
        <v>22</v>
      </c>
      <c r="D54" s="27" t="s">
        <v>28</v>
      </c>
      <c r="E54" s="30" t="s">
        <v>24</v>
      </c>
      <c r="F54" s="27" t="s">
        <v>48</v>
      </c>
      <c r="G54" s="30"/>
      <c r="H54" s="38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60"/>
      <c r="AS54" s="18"/>
      <c r="AT54" s="18"/>
    </row>
    <row r="55" spans="1:46" ht="21" customHeight="1" hidden="1">
      <c r="A55" s="28"/>
      <c r="B55" s="27" t="s">
        <v>19</v>
      </c>
      <c r="C55" s="30" t="s">
        <v>22</v>
      </c>
      <c r="D55" s="27" t="s">
        <v>28</v>
      </c>
      <c r="E55" s="30" t="s">
        <v>24</v>
      </c>
      <c r="F55" s="27" t="s">
        <v>48</v>
      </c>
      <c r="G55" s="30" t="s">
        <v>72</v>
      </c>
      <c r="H55" s="38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60"/>
      <c r="AS55" s="18"/>
      <c r="AT55" s="18"/>
    </row>
    <row r="56" spans="1:46" ht="21" customHeight="1" hidden="1" thickBot="1">
      <c r="A56" s="28"/>
      <c r="B56" s="31" t="s">
        <v>19</v>
      </c>
      <c r="C56" s="30" t="s">
        <v>22</v>
      </c>
      <c r="D56" s="27" t="s">
        <v>28</v>
      </c>
      <c r="E56" s="30" t="s">
        <v>24</v>
      </c>
      <c r="F56" s="27" t="s">
        <v>51</v>
      </c>
      <c r="G56" s="30"/>
      <c r="H56" s="38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60"/>
      <c r="AS56" s="18"/>
      <c r="AT56" s="18"/>
    </row>
    <row r="57" spans="1:46" ht="36" customHeight="1" thickBot="1">
      <c r="A57" s="25" t="s">
        <v>124</v>
      </c>
      <c r="B57" s="36" t="s">
        <v>19</v>
      </c>
      <c r="C57" s="30" t="s">
        <v>22</v>
      </c>
      <c r="D57" s="27" t="s">
        <v>28</v>
      </c>
      <c r="E57" s="30" t="s">
        <v>24</v>
      </c>
      <c r="F57" s="27" t="s">
        <v>73</v>
      </c>
      <c r="G57" s="30"/>
      <c r="H57" s="90">
        <v>6000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60"/>
      <c r="AS57" s="18">
        <v>6000</v>
      </c>
      <c r="AT57" s="18">
        <v>6000</v>
      </c>
    </row>
    <row r="58" spans="1:46" ht="21" customHeight="1" thickBot="1">
      <c r="A58" s="82" t="s">
        <v>108</v>
      </c>
      <c r="B58" s="76" t="s">
        <v>19</v>
      </c>
      <c r="C58" s="76" t="s">
        <v>22</v>
      </c>
      <c r="D58" s="75" t="s">
        <v>28</v>
      </c>
      <c r="E58" s="76" t="s">
        <v>24</v>
      </c>
      <c r="F58" s="75" t="s">
        <v>47</v>
      </c>
      <c r="G58" s="76"/>
      <c r="H58" s="23">
        <f>SUM(H59:H62)</f>
        <v>12500</v>
      </c>
      <c r="I58" s="23">
        <f aca="true" t="shared" si="3" ref="I58:AT58">SUM(I59:I62)</f>
        <v>0</v>
      </c>
      <c r="J58" s="23">
        <f t="shared" si="3"/>
        <v>0</v>
      </c>
      <c r="K58" s="23">
        <f t="shared" si="3"/>
        <v>0</v>
      </c>
      <c r="L58" s="23">
        <f t="shared" si="3"/>
        <v>0</v>
      </c>
      <c r="M58" s="23">
        <f t="shared" si="3"/>
        <v>0</v>
      </c>
      <c r="N58" s="23">
        <f t="shared" si="3"/>
        <v>0</v>
      </c>
      <c r="O58" s="23">
        <f t="shared" si="3"/>
        <v>0</v>
      </c>
      <c r="P58" s="23">
        <f t="shared" si="3"/>
        <v>0</v>
      </c>
      <c r="Q58" s="23">
        <f t="shared" si="3"/>
        <v>0</v>
      </c>
      <c r="R58" s="23">
        <f t="shared" si="3"/>
        <v>0</v>
      </c>
      <c r="S58" s="23">
        <f t="shared" si="3"/>
        <v>0</v>
      </c>
      <c r="T58" s="23">
        <f t="shared" si="3"/>
        <v>0</v>
      </c>
      <c r="U58" s="23">
        <f t="shared" si="3"/>
        <v>0</v>
      </c>
      <c r="V58" s="23">
        <f t="shared" si="3"/>
        <v>0</v>
      </c>
      <c r="W58" s="23">
        <f t="shared" si="3"/>
        <v>0</v>
      </c>
      <c r="X58" s="23">
        <f t="shared" si="3"/>
        <v>0</v>
      </c>
      <c r="Y58" s="23">
        <f t="shared" si="3"/>
        <v>0</v>
      </c>
      <c r="Z58" s="23">
        <f t="shared" si="3"/>
        <v>0</v>
      </c>
      <c r="AA58" s="23">
        <f t="shared" si="3"/>
        <v>0</v>
      </c>
      <c r="AB58" s="23">
        <f t="shared" si="3"/>
        <v>0</v>
      </c>
      <c r="AC58" s="23">
        <f t="shared" si="3"/>
        <v>0</v>
      </c>
      <c r="AD58" s="23">
        <f t="shared" si="3"/>
        <v>0</v>
      </c>
      <c r="AE58" s="23">
        <f t="shared" si="3"/>
        <v>0</v>
      </c>
      <c r="AF58" s="23">
        <f t="shared" si="3"/>
        <v>0</v>
      </c>
      <c r="AG58" s="23">
        <f t="shared" si="3"/>
        <v>0</v>
      </c>
      <c r="AH58" s="23">
        <f t="shared" si="3"/>
        <v>0</v>
      </c>
      <c r="AI58" s="23">
        <f t="shared" si="3"/>
        <v>0</v>
      </c>
      <c r="AJ58" s="23">
        <f t="shared" si="3"/>
        <v>0</v>
      </c>
      <c r="AK58" s="23">
        <f t="shared" si="3"/>
        <v>0</v>
      </c>
      <c r="AL58" s="23">
        <f t="shared" si="3"/>
        <v>0</v>
      </c>
      <c r="AM58" s="23">
        <f t="shared" si="3"/>
        <v>0</v>
      </c>
      <c r="AN58" s="23">
        <f t="shared" si="3"/>
        <v>0</v>
      </c>
      <c r="AO58" s="23">
        <f t="shared" si="3"/>
        <v>0</v>
      </c>
      <c r="AP58" s="23">
        <f t="shared" si="3"/>
        <v>0</v>
      </c>
      <c r="AQ58" s="23">
        <f t="shared" si="3"/>
        <v>0</v>
      </c>
      <c r="AR58" s="23">
        <f t="shared" si="3"/>
        <v>0</v>
      </c>
      <c r="AS58" s="23">
        <f t="shared" si="3"/>
        <v>12500</v>
      </c>
      <c r="AT58" s="23">
        <f t="shared" si="3"/>
        <v>12500</v>
      </c>
    </row>
    <row r="59" spans="1:46" ht="21" customHeight="1">
      <c r="A59" s="81" t="s">
        <v>120</v>
      </c>
      <c r="B59" s="55" t="s">
        <v>19</v>
      </c>
      <c r="C59" s="55" t="s">
        <v>22</v>
      </c>
      <c r="D59" s="34" t="s">
        <v>28</v>
      </c>
      <c r="E59" s="55" t="s">
        <v>24</v>
      </c>
      <c r="F59" s="36" t="s">
        <v>47</v>
      </c>
      <c r="G59" s="70"/>
      <c r="H59" s="60">
        <v>1000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60"/>
      <c r="AS59" s="19">
        <v>1000</v>
      </c>
      <c r="AT59" s="19">
        <v>1000</v>
      </c>
    </row>
    <row r="60" spans="1:46" ht="21" customHeight="1">
      <c r="A60" s="37" t="s">
        <v>101</v>
      </c>
      <c r="B60" s="30" t="s">
        <v>19</v>
      </c>
      <c r="C60" s="30" t="s">
        <v>22</v>
      </c>
      <c r="D60" s="27" t="s">
        <v>28</v>
      </c>
      <c r="E60" s="30" t="s">
        <v>24</v>
      </c>
      <c r="F60" s="30" t="s">
        <v>47</v>
      </c>
      <c r="G60" s="58"/>
      <c r="H60" s="38">
        <v>10000</v>
      </c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60"/>
      <c r="AS60" s="18">
        <v>10000</v>
      </c>
      <c r="AT60" s="18">
        <v>10000</v>
      </c>
    </row>
    <row r="61" spans="1:46" ht="21" customHeight="1">
      <c r="A61" s="37" t="s">
        <v>102</v>
      </c>
      <c r="B61" s="30" t="s">
        <v>19</v>
      </c>
      <c r="C61" s="30" t="s">
        <v>22</v>
      </c>
      <c r="D61" s="27" t="s">
        <v>28</v>
      </c>
      <c r="E61" s="30" t="s">
        <v>24</v>
      </c>
      <c r="F61" s="30" t="s">
        <v>47</v>
      </c>
      <c r="G61" s="58"/>
      <c r="H61" s="38">
        <v>1500</v>
      </c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60"/>
      <c r="AS61" s="18">
        <v>1500</v>
      </c>
      <c r="AT61" s="18">
        <v>1500</v>
      </c>
    </row>
    <row r="62" spans="1:46" ht="21" customHeight="1" hidden="1">
      <c r="A62" s="37" t="s">
        <v>103</v>
      </c>
      <c r="B62" s="30" t="s">
        <v>19</v>
      </c>
      <c r="C62" s="30" t="s">
        <v>22</v>
      </c>
      <c r="D62" s="27" t="s">
        <v>28</v>
      </c>
      <c r="E62" s="30" t="s">
        <v>24</v>
      </c>
      <c r="F62" s="30" t="s">
        <v>47</v>
      </c>
      <c r="G62" s="58"/>
      <c r="H62" s="38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60"/>
      <c r="AS62" s="18"/>
      <c r="AT62" s="18"/>
    </row>
    <row r="63" spans="1:46" ht="21" customHeight="1" hidden="1">
      <c r="A63" s="37"/>
      <c r="B63" s="30" t="s">
        <v>19</v>
      </c>
      <c r="C63" s="30" t="s">
        <v>22</v>
      </c>
      <c r="D63" s="27" t="s">
        <v>28</v>
      </c>
      <c r="E63" s="30" t="s">
        <v>24</v>
      </c>
      <c r="F63" s="30" t="s">
        <v>74</v>
      </c>
      <c r="G63" s="58"/>
      <c r="H63" s="38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60"/>
      <c r="AS63" s="18"/>
      <c r="AT63" s="18"/>
    </row>
    <row r="64" spans="1:46" ht="21" customHeight="1">
      <c r="A64" s="37" t="s">
        <v>87</v>
      </c>
      <c r="B64" s="30" t="s">
        <v>19</v>
      </c>
      <c r="C64" s="30" t="s">
        <v>22</v>
      </c>
      <c r="D64" s="27" t="s">
        <v>28</v>
      </c>
      <c r="E64" s="30" t="s">
        <v>24</v>
      </c>
      <c r="F64" s="30" t="s">
        <v>45</v>
      </c>
      <c r="G64" s="58"/>
      <c r="H64" s="90">
        <v>500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60"/>
      <c r="AS64" s="18">
        <v>500</v>
      </c>
      <c r="AT64" s="18">
        <v>500</v>
      </c>
    </row>
    <row r="65" spans="1:46" ht="21" customHeight="1" hidden="1">
      <c r="A65" s="37"/>
      <c r="B65" s="30" t="s">
        <v>19</v>
      </c>
      <c r="C65" s="30" t="s">
        <v>22</v>
      </c>
      <c r="D65" s="27" t="s">
        <v>28</v>
      </c>
      <c r="E65" s="30" t="s">
        <v>24</v>
      </c>
      <c r="F65" s="30" t="s">
        <v>46</v>
      </c>
      <c r="G65" s="58"/>
      <c r="H65" s="90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60"/>
      <c r="AS65" s="18"/>
      <c r="AT65" s="18"/>
    </row>
    <row r="66" spans="1:46" ht="21" customHeight="1" thickBot="1">
      <c r="A66" s="37" t="s">
        <v>90</v>
      </c>
      <c r="B66" s="30" t="s">
        <v>19</v>
      </c>
      <c r="C66" s="30" t="s">
        <v>22</v>
      </c>
      <c r="D66" s="27" t="s">
        <v>28</v>
      </c>
      <c r="E66" s="30" t="s">
        <v>25</v>
      </c>
      <c r="F66" s="30" t="s">
        <v>42</v>
      </c>
      <c r="G66" s="58"/>
      <c r="H66" s="90">
        <v>5700</v>
      </c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60"/>
      <c r="AS66" s="18">
        <v>5700</v>
      </c>
      <c r="AT66" s="18">
        <v>5700</v>
      </c>
    </row>
    <row r="67" spans="1:46" ht="21" customHeight="1" hidden="1">
      <c r="A67" s="37" t="s">
        <v>123</v>
      </c>
      <c r="B67" s="30" t="s">
        <v>19</v>
      </c>
      <c r="C67" s="30" t="s">
        <v>22</v>
      </c>
      <c r="D67" s="27" t="s">
        <v>28</v>
      </c>
      <c r="E67" s="30" t="s">
        <v>27</v>
      </c>
      <c r="F67" s="30" t="s">
        <v>43</v>
      </c>
      <c r="G67" s="58"/>
      <c r="H67" s="90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60"/>
      <c r="AS67" s="18"/>
      <c r="AT67" s="18"/>
    </row>
    <row r="68" spans="1:46" ht="21" customHeight="1" hidden="1">
      <c r="A68" s="37" t="s">
        <v>142</v>
      </c>
      <c r="B68" s="30" t="s">
        <v>19</v>
      </c>
      <c r="C68" s="30" t="s">
        <v>22</v>
      </c>
      <c r="D68" s="27" t="s">
        <v>28</v>
      </c>
      <c r="E68" s="30" t="s">
        <v>27</v>
      </c>
      <c r="F68" s="30" t="s">
        <v>50</v>
      </c>
      <c r="G68" s="58"/>
      <c r="H68" s="90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60"/>
      <c r="AS68" s="18"/>
      <c r="AT68" s="18"/>
    </row>
    <row r="69" spans="1:46" ht="21" customHeight="1" hidden="1">
      <c r="A69" s="37" t="s">
        <v>155</v>
      </c>
      <c r="B69" s="30" t="s">
        <v>19</v>
      </c>
      <c r="C69" s="30" t="s">
        <v>61</v>
      </c>
      <c r="D69" s="27" t="s">
        <v>28</v>
      </c>
      <c r="E69" s="30" t="s">
        <v>24</v>
      </c>
      <c r="F69" s="30" t="s">
        <v>16</v>
      </c>
      <c r="G69" s="58" t="s">
        <v>60</v>
      </c>
      <c r="H69" s="90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60"/>
      <c r="AS69" s="18"/>
      <c r="AT69" s="18"/>
    </row>
    <row r="70" spans="1:46" ht="21" customHeight="1" hidden="1">
      <c r="A70" s="37"/>
      <c r="B70" s="30" t="s">
        <v>17</v>
      </c>
      <c r="C70" s="30" t="s">
        <v>9</v>
      </c>
      <c r="D70" s="27" t="s">
        <v>28</v>
      </c>
      <c r="E70" s="30" t="s">
        <v>3</v>
      </c>
      <c r="F70" s="30" t="s">
        <v>57</v>
      </c>
      <c r="G70" s="58"/>
      <c r="H70" s="90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60"/>
      <c r="AS70" s="18"/>
      <c r="AT70" s="18"/>
    </row>
    <row r="71" spans="1:46" ht="21" customHeight="1" hidden="1">
      <c r="A71" s="37"/>
      <c r="B71" s="30" t="s">
        <v>19</v>
      </c>
      <c r="C71" s="30" t="s">
        <v>22</v>
      </c>
      <c r="D71" s="27" t="s">
        <v>30</v>
      </c>
      <c r="E71" s="30" t="s">
        <v>24</v>
      </c>
      <c r="F71" s="30" t="s">
        <v>15</v>
      </c>
      <c r="G71" s="58"/>
      <c r="H71" s="90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60"/>
      <c r="AS71" s="18"/>
      <c r="AT71" s="18"/>
    </row>
    <row r="72" spans="1:46" ht="21" customHeight="1" hidden="1">
      <c r="A72" s="37"/>
      <c r="B72" s="30" t="s">
        <v>19</v>
      </c>
      <c r="C72" s="30" t="s">
        <v>22</v>
      </c>
      <c r="D72" s="27" t="s">
        <v>30</v>
      </c>
      <c r="E72" s="30" t="s">
        <v>24</v>
      </c>
      <c r="F72" s="30" t="s">
        <v>16</v>
      </c>
      <c r="G72" s="58"/>
      <c r="H72" s="90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60"/>
      <c r="AS72" s="18"/>
      <c r="AT72" s="18"/>
    </row>
    <row r="73" spans="1:46" ht="21" customHeight="1" hidden="1">
      <c r="A73" s="37"/>
      <c r="B73" s="30" t="s">
        <v>19</v>
      </c>
      <c r="C73" s="30" t="s">
        <v>22</v>
      </c>
      <c r="D73" s="27" t="s">
        <v>30</v>
      </c>
      <c r="E73" s="30" t="s">
        <v>24</v>
      </c>
      <c r="F73" s="30" t="s">
        <v>18</v>
      </c>
      <c r="G73" s="58"/>
      <c r="H73" s="90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60"/>
      <c r="AS73" s="18"/>
      <c r="AT73" s="18"/>
    </row>
    <row r="74" spans="1:46" ht="21" customHeight="1" hidden="1">
      <c r="A74" s="37"/>
      <c r="B74" s="30" t="s">
        <v>19</v>
      </c>
      <c r="C74" s="30" t="s">
        <v>22</v>
      </c>
      <c r="D74" s="27" t="s">
        <v>30</v>
      </c>
      <c r="E74" s="30" t="s">
        <v>24</v>
      </c>
      <c r="F74" s="30" t="s">
        <v>73</v>
      </c>
      <c r="G74" s="58"/>
      <c r="H74" s="90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60"/>
      <c r="AS74" s="18"/>
      <c r="AT74" s="18"/>
    </row>
    <row r="75" spans="1:46" ht="21" customHeight="1" hidden="1">
      <c r="A75" s="37"/>
      <c r="B75" s="30" t="s">
        <v>19</v>
      </c>
      <c r="C75" s="30" t="s">
        <v>22</v>
      </c>
      <c r="D75" s="27" t="s">
        <v>30</v>
      </c>
      <c r="E75" s="30" t="s">
        <v>24</v>
      </c>
      <c r="F75" s="30" t="s">
        <v>47</v>
      </c>
      <c r="G75" s="58"/>
      <c r="H75" s="90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60"/>
      <c r="AS75" s="18"/>
      <c r="AT75" s="18"/>
    </row>
    <row r="76" spans="1:46" ht="21" customHeight="1" hidden="1">
      <c r="A76" s="37"/>
      <c r="B76" s="30" t="s">
        <v>19</v>
      </c>
      <c r="C76" s="30" t="s">
        <v>22</v>
      </c>
      <c r="D76" s="27" t="s">
        <v>33</v>
      </c>
      <c r="E76" s="30" t="s">
        <v>24</v>
      </c>
      <c r="F76" s="30" t="s">
        <v>16</v>
      </c>
      <c r="G76" s="58"/>
      <c r="H76" s="90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60"/>
      <c r="AS76" s="18"/>
      <c r="AT76" s="18"/>
    </row>
    <row r="77" spans="1:46" ht="21" customHeight="1" hidden="1">
      <c r="A77" s="37" t="s">
        <v>154</v>
      </c>
      <c r="B77" s="30" t="s">
        <v>19</v>
      </c>
      <c r="C77" s="30" t="s">
        <v>22</v>
      </c>
      <c r="D77" s="27" t="s">
        <v>33</v>
      </c>
      <c r="E77" s="30" t="s">
        <v>24</v>
      </c>
      <c r="F77" s="30" t="s">
        <v>18</v>
      </c>
      <c r="G77" s="58"/>
      <c r="H77" s="90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60"/>
      <c r="AS77" s="18"/>
      <c r="AT77" s="18"/>
    </row>
    <row r="78" spans="1:46" ht="21" customHeight="1" hidden="1">
      <c r="A78" s="37" t="s">
        <v>84</v>
      </c>
      <c r="B78" s="30" t="s">
        <v>19</v>
      </c>
      <c r="C78" s="30" t="s">
        <v>22</v>
      </c>
      <c r="D78" s="27" t="s">
        <v>29</v>
      </c>
      <c r="E78" s="30" t="s">
        <v>2</v>
      </c>
      <c r="F78" s="30" t="s">
        <v>10</v>
      </c>
      <c r="G78" s="58"/>
      <c r="H78" s="90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60"/>
      <c r="AS78" s="18"/>
      <c r="AT78" s="18"/>
    </row>
    <row r="79" spans="1:46" ht="21" customHeight="1" hidden="1">
      <c r="A79" s="37" t="s">
        <v>86</v>
      </c>
      <c r="B79" s="30" t="s">
        <v>19</v>
      </c>
      <c r="C79" s="30" t="s">
        <v>22</v>
      </c>
      <c r="D79" s="27" t="s">
        <v>29</v>
      </c>
      <c r="E79" s="30" t="s">
        <v>4</v>
      </c>
      <c r="F79" s="30" t="s">
        <v>12</v>
      </c>
      <c r="G79" s="58"/>
      <c r="H79" s="90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60"/>
      <c r="AS79" s="18"/>
      <c r="AT79" s="18"/>
    </row>
    <row r="80" spans="1:46" ht="21" customHeight="1" hidden="1">
      <c r="A80" s="37"/>
      <c r="B80" s="30" t="s">
        <v>19</v>
      </c>
      <c r="C80" s="30" t="s">
        <v>19</v>
      </c>
      <c r="D80" s="27" t="s">
        <v>31</v>
      </c>
      <c r="E80" s="30" t="s">
        <v>24</v>
      </c>
      <c r="F80" s="30" t="s">
        <v>16</v>
      </c>
      <c r="G80" s="58" t="s">
        <v>72</v>
      </c>
      <c r="H80" s="90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60"/>
      <c r="AS80" s="18"/>
      <c r="AT80" s="18"/>
    </row>
    <row r="81" spans="1:46" ht="21" customHeight="1" hidden="1">
      <c r="A81" s="37"/>
      <c r="B81" s="30" t="s">
        <v>19</v>
      </c>
      <c r="C81" s="30" t="s">
        <v>19</v>
      </c>
      <c r="D81" s="27" t="s">
        <v>31</v>
      </c>
      <c r="E81" s="30" t="s">
        <v>24</v>
      </c>
      <c r="F81" s="30" t="s">
        <v>48</v>
      </c>
      <c r="G81" s="58" t="s">
        <v>72</v>
      </c>
      <c r="H81" s="90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60"/>
      <c r="AS81" s="18"/>
      <c r="AT81" s="18"/>
    </row>
    <row r="82" spans="1:46" ht="21" customHeight="1" hidden="1">
      <c r="A82" s="37"/>
      <c r="B82" s="30" t="s">
        <v>19</v>
      </c>
      <c r="C82" s="30" t="s">
        <v>22</v>
      </c>
      <c r="D82" s="27" t="s">
        <v>34</v>
      </c>
      <c r="E82" s="30" t="s">
        <v>24</v>
      </c>
      <c r="F82" s="30" t="s">
        <v>15</v>
      </c>
      <c r="G82" s="58"/>
      <c r="H82" s="90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60"/>
      <c r="AS82" s="18"/>
      <c r="AT82" s="18"/>
    </row>
    <row r="83" spans="1:46" ht="21" customHeight="1" hidden="1">
      <c r="A83" s="37"/>
      <c r="B83" s="30" t="s">
        <v>19</v>
      </c>
      <c r="C83" s="30" t="s">
        <v>22</v>
      </c>
      <c r="D83" s="27" t="s">
        <v>34</v>
      </c>
      <c r="E83" s="30" t="s">
        <v>24</v>
      </c>
      <c r="F83" s="30" t="s">
        <v>16</v>
      </c>
      <c r="G83" s="58"/>
      <c r="H83" s="90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60"/>
      <c r="AS83" s="18"/>
      <c r="AT83" s="18"/>
    </row>
    <row r="84" spans="1:46" ht="21" customHeight="1" hidden="1">
      <c r="A84" s="37"/>
      <c r="B84" s="30" t="s">
        <v>19</v>
      </c>
      <c r="C84" s="30" t="s">
        <v>22</v>
      </c>
      <c r="D84" s="27" t="s">
        <v>34</v>
      </c>
      <c r="E84" s="30" t="s">
        <v>24</v>
      </c>
      <c r="F84" s="30" t="s">
        <v>16</v>
      </c>
      <c r="G84" s="58" t="s">
        <v>60</v>
      </c>
      <c r="H84" s="90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60"/>
      <c r="AS84" s="18"/>
      <c r="AT84" s="18"/>
    </row>
    <row r="85" spans="1:46" ht="21" customHeight="1" hidden="1">
      <c r="A85" s="37"/>
      <c r="B85" s="30" t="s">
        <v>19</v>
      </c>
      <c r="C85" s="30" t="s">
        <v>22</v>
      </c>
      <c r="D85" s="27" t="s">
        <v>34</v>
      </c>
      <c r="E85" s="30" t="s">
        <v>24</v>
      </c>
      <c r="F85" s="30" t="s">
        <v>75</v>
      </c>
      <c r="G85" s="58"/>
      <c r="H85" s="90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60"/>
      <c r="AS85" s="18"/>
      <c r="AT85" s="18"/>
    </row>
    <row r="86" spans="1:46" ht="21" customHeight="1" hidden="1">
      <c r="A86" s="37"/>
      <c r="B86" s="30" t="s">
        <v>19</v>
      </c>
      <c r="C86" s="30" t="s">
        <v>22</v>
      </c>
      <c r="D86" s="27" t="s">
        <v>34</v>
      </c>
      <c r="E86" s="30" t="s">
        <v>24</v>
      </c>
      <c r="F86" s="30" t="s">
        <v>51</v>
      </c>
      <c r="G86" s="58"/>
      <c r="H86" s="90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60"/>
      <c r="AS86" s="18"/>
      <c r="AT86" s="18"/>
    </row>
    <row r="87" spans="1:46" ht="21" customHeight="1" hidden="1">
      <c r="A87" s="37"/>
      <c r="B87" s="30" t="s">
        <v>19</v>
      </c>
      <c r="C87" s="30" t="s">
        <v>22</v>
      </c>
      <c r="D87" s="27" t="s">
        <v>34</v>
      </c>
      <c r="E87" s="30" t="s">
        <v>24</v>
      </c>
      <c r="F87" s="30" t="s">
        <v>47</v>
      </c>
      <c r="G87" s="58"/>
      <c r="H87" s="90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60"/>
      <c r="AS87" s="18"/>
      <c r="AT87" s="18"/>
    </row>
    <row r="88" spans="1:46" ht="21" customHeight="1" hidden="1">
      <c r="A88" s="37"/>
      <c r="B88" s="30" t="s">
        <v>19</v>
      </c>
      <c r="C88" s="30" t="s">
        <v>22</v>
      </c>
      <c r="D88" s="27" t="s">
        <v>34</v>
      </c>
      <c r="E88" s="30" t="s">
        <v>76</v>
      </c>
      <c r="F88" s="30" t="s">
        <v>50</v>
      </c>
      <c r="G88" s="58"/>
      <c r="H88" s="90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60"/>
      <c r="AS88" s="18"/>
      <c r="AT88" s="18"/>
    </row>
    <row r="89" spans="1:46" ht="21" customHeight="1" hidden="1">
      <c r="A89" s="37"/>
      <c r="B89" s="30" t="s">
        <v>19</v>
      </c>
      <c r="C89" s="30" t="s">
        <v>22</v>
      </c>
      <c r="D89" s="27" t="s">
        <v>34</v>
      </c>
      <c r="E89" s="30" t="s">
        <v>26</v>
      </c>
      <c r="F89" s="30" t="s">
        <v>42</v>
      </c>
      <c r="G89" s="58"/>
      <c r="H89" s="90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60"/>
      <c r="AS89" s="18"/>
      <c r="AT89" s="18"/>
    </row>
    <row r="90" spans="1:46" ht="21" customHeight="1" hidden="1">
      <c r="A90" s="37"/>
      <c r="B90" s="30" t="s">
        <v>19</v>
      </c>
      <c r="C90" s="30" t="s">
        <v>22</v>
      </c>
      <c r="D90" s="27" t="s">
        <v>35</v>
      </c>
      <c r="E90" s="30" t="s">
        <v>24</v>
      </c>
      <c r="F90" s="30" t="s">
        <v>48</v>
      </c>
      <c r="G90" s="58"/>
      <c r="H90" s="90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60"/>
      <c r="AS90" s="18"/>
      <c r="AT90" s="18"/>
    </row>
    <row r="91" spans="1:46" ht="21" customHeight="1" hidden="1">
      <c r="A91" s="37"/>
      <c r="B91" s="30" t="s">
        <v>19</v>
      </c>
      <c r="C91" s="30" t="s">
        <v>19</v>
      </c>
      <c r="D91" s="27" t="s">
        <v>41</v>
      </c>
      <c r="E91" s="30" t="s">
        <v>24</v>
      </c>
      <c r="F91" s="30" t="s">
        <v>16</v>
      </c>
      <c r="G91" s="58" t="s">
        <v>72</v>
      </c>
      <c r="H91" s="90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60"/>
      <c r="AS91" s="18"/>
      <c r="AT91" s="18"/>
    </row>
    <row r="92" spans="1:46" ht="21" customHeight="1" hidden="1">
      <c r="A92" s="37"/>
      <c r="B92" s="30" t="s">
        <v>19</v>
      </c>
      <c r="C92" s="30" t="s">
        <v>19</v>
      </c>
      <c r="D92" s="27" t="s">
        <v>41</v>
      </c>
      <c r="E92" s="30" t="s">
        <v>24</v>
      </c>
      <c r="F92" s="30" t="s">
        <v>48</v>
      </c>
      <c r="G92" s="58" t="s">
        <v>72</v>
      </c>
      <c r="H92" s="90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60"/>
      <c r="AS92" s="18"/>
      <c r="AT92" s="18"/>
    </row>
    <row r="93" spans="1:46" ht="21" customHeight="1" hidden="1">
      <c r="A93" s="37"/>
      <c r="B93" s="30" t="s">
        <v>19</v>
      </c>
      <c r="C93" s="30" t="s">
        <v>22</v>
      </c>
      <c r="D93" s="27" t="s">
        <v>77</v>
      </c>
      <c r="E93" s="30" t="s">
        <v>37</v>
      </c>
      <c r="F93" s="30" t="s">
        <v>15</v>
      </c>
      <c r="G93" s="58"/>
      <c r="H93" s="90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60"/>
      <c r="AS93" s="18"/>
      <c r="AT93" s="18"/>
    </row>
    <row r="94" spans="1:46" ht="33.75" customHeight="1" hidden="1">
      <c r="A94" s="37"/>
      <c r="B94" s="30" t="s">
        <v>19</v>
      </c>
      <c r="C94" s="30" t="s">
        <v>22</v>
      </c>
      <c r="D94" s="27" t="s">
        <v>77</v>
      </c>
      <c r="E94" s="30" t="s">
        <v>24</v>
      </c>
      <c r="F94" s="30" t="s">
        <v>15</v>
      </c>
      <c r="G94" s="58"/>
      <c r="H94" s="90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38"/>
      <c r="AS94" s="18"/>
      <c r="AT94" s="18"/>
    </row>
    <row r="95" spans="1:46" ht="21" customHeight="1" hidden="1" thickBot="1">
      <c r="A95" s="68" t="s">
        <v>186</v>
      </c>
      <c r="B95" s="69" t="s">
        <v>19</v>
      </c>
      <c r="C95" s="55" t="s">
        <v>22</v>
      </c>
      <c r="D95" s="34" t="s">
        <v>185</v>
      </c>
      <c r="E95" s="55" t="s">
        <v>37</v>
      </c>
      <c r="F95" s="69" t="s">
        <v>16</v>
      </c>
      <c r="G95" s="57"/>
      <c r="H95" s="93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61"/>
      <c r="AS95" s="26"/>
      <c r="AT95" s="26"/>
    </row>
    <row r="96" spans="1:46" ht="48.75" customHeight="1" hidden="1" thickBot="1">
      <c r="A96" s="33" t="s">
        <v>161</v>
      </c>
      <c r="B96" s="43" t="s">
        <v>19</v>
      </c>
      <c r="C96" s="30" t="s">
        <v>22</v>
      </c>
      <c r="D96" s="27" t="s">
        <v>160</v>
      </c>
      <c r="E96" s="30" t="s">
        <v>24</v>
      </c>
      <c r="F96" s="58" t="s">
        <v>15</v>
      </c>
      <c r="G96" s="32"/>
      <c r="H96" s="91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60"/>
      <c r="AS96" s="22"/>
      <c r="AT96" s="22"/>
    </row>
    <row r="97" spans="1:46" ht="21" customHeight="1" thickBot="1">
      <c r="A97" s="99" t="s">
        <v>0</v>
      </c>
      <c r="B97" s="100"/>
      <c r="C97" s="100"/>
      <c r="D97" s="100"/>
      <c r="E97" s="100"/>
      <c r="F97" s="100"/>
      <c r="G97" s="101"/>
      <c r="H97" s="24">
        <f>SUM(H64:H96)+H58+H44+H36+H26+H17+H16+H18+H20+H24+H57+H53+H40</f>
        <v>367141</v>
      </c>
      <c r="I97" s="24">
        <f aca="true" t="shared" si="4" ref="I97:AT97">SUM(I64:I96)+I58+I44+I36+I26+I17+I16+I18+I20+I24+I57+I53+I40</f>
        <v>0</v>
      </c>
      <c r="J97" s="24">
        <f t="shared" si="4"/>
        <v>0</v>
      </c>
      <c r="K97" s="24">
        <f t="shared" si="4"/>
        <v>0</v>
      </c>
      <c r="L97" s="24">
        <f t="shared" si="4"/>
        <v>0</v>
      </c>
      <c r="M97" s="24">
        <f t="shared" si="4"/>
        <v>0</v>
      </c>
      <c r="N97" s="24">
        <f t="shared" si="4"/>
        <v>0</v>
      </c>
      <c r="O97" s="24">
        <f t="shared" si="4"/>
        <v>0</v>
      </c>
      <c r="P97" s="24">
        <f t="shared" si="4"/>
        <v>0</v>
      </c>
      <c r="Q97" s="24">
        <f t="shared" si="4"/>
        <v>0</v>
      </c>
      <c r="R97" s="24">
        <f t="shared" si="4"/>
        <v>0</v>
      </c>
      <c r="S97" s="24">
        <f t="shared" si="4"/>
        <v>0</v>
      </c>
      <c r="T97" s="24">
        <f t="shared" si="4"/>
        <v>0</v>
      </c>
      <c r="U97" s="24">
        <f t="shared" si="4"/>
        <v>0</v>
      </c>
      <c r="V97" s="24">
        <f t="shared" si="4"/>
        <v>0</v>
      </c>
      <c r="W97" s="24">
        <f t="shared" si="4"/>
        <v>0</v>
      </c>
      <c r="X97" s="24">
        <f t="shared" si="4"/>
        <v>0</v>
      </c>
      <c r="Y97" s="24">
        <f t="shared" si="4"/>
        <v>0</v>
      </c>
      <c r="Z97" s="24">
        <f t="shared" si="4"/>
        <v>0</v>
      </c>
      <c r="AA97" s="24">
        <f t="shared" si="4"/>
        <v>0</v>
      </c>
      <c r="AB97" s="24">
        <f t="shared" si="4"/>
        <v>0</v>
      </c>
      <c r="AC97" s="24">
        <f t="shared" si="4"/>
        <v>0</v>
      </c>
      <c r="AD97" s="24">
        <f t="shared" si="4"/>
        <v>0</v>
      </c>
      <c r="AE97" s="24">
        <f t="shared" si="4"/>
        <v>0</v>
      </c>
      <c r="AF97" s="24">
        <f t="shared" si="4"/>
        <v>0</v>
      </c>
      <c r="AG97" s="24">
        <f t="shared" si="4"/>
        <v>0</v>
      </c>
      <c r="AH97" s="24">
        <f t="shared" si="4"/>
        <v>0</v>
      </c>
      <c r="AI97" s="24">
        <f t="shared" si="4"/>
        <v>0</v>
      </c>
      <c r="AJ97" s="24">
        <f t="shared" si="4"/>
        <v>0</v>
      </c>
      <c r="AK97" s="24">
        <f t="shared" si="4"/>
        <v>0</v>
      </c>
      <c r="AL97" s="24">
        <f t="shared" si="4"/>
        <v>0</v>
      </c>
      <c r="AM97" s="24">
        <f t="shared" si="4"/>
        <v>0</v>
      </c>
      <c r="AN97" s="24">
        <f t="shared" si="4"/>
        <v>0</v>
      </c>
      <c r="AO97" s="24">
        <f t="shared" si="4"/>
        <v>0</v>
      </c>
      <c r="AP97" s="24">
        <f t="shared" si="4"/>
        <v>0</v>
      </c>
      <c r="AQ97" s="24">
        <f t="shared" si="4"/>
        <v>0</v>
      </c>
      <c r="AR97" s="24">
        <f t="shared" si="4"/>
        <v>0</v>
      </c>
      <c r="AS97" s="24">
        <f t="shared" si="4"/>
        <v>353754</v>
      </c>
      <c r="AT97" s="24">
        <f t="shared" si="4"/>
        <v>388781</v>
      </c>
    </row>
    <row r="98" spans="1:46" ht="21" customHeight="1" thickBot="1">
      <c r="A98" s="120" t="s">
        <v>89</v>
      </c>
      <c r="B98" s="121"/>
      <c r="C98" s="121"/>
      <c r="D98" s="121"/>
      <c r="E98" s="121"/>
      <c r="F98" s="121"/>
      <c r="G98" s="121"/>
      <c r="H98" s="121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3"/>
      <c r="V98" s="53"/>
      <c r="W98" s="53"/>
      <c r="X98" s="53"/>
      <c r="Y98" s="53"/>
      <c r="Z98" s="53"/>
      <c r="AA98" s="53"/>
      <c r="AB98" s="53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60">
        <f>SUM(H98:AQ98)</f>
        <v>0</v>
      </c>
      <c r="AS98" s="21"/>
      <c r="AT98" s="20"/>
    </row>
    <row r="99" spans="1:46" ht="21" customHeight="1" hidden="1">
      <c r="A99" s="35" t="s">
        <v>84</v>
      </c>
      <c r="B99" s="34" t="s">
        <v>19</v>
      </c>
      <c r="C99" s="36" t="s">
        <v>22</v>
      </c>
      <c r="D99" s="34" t="s">
        <v>38</v>
      </c>
      <c r="E99" s="36" t="s">
        <v>2</v>
      </c>
      <c r="F99" s="34" t="s">
        <v>10</v>
      </c>
      <c r="G99" s="36"/>
      <c r="H99" s="60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>
        <v>61254.39</v>
      </c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60">
        <f>SUM(H99:AQ99)</f>
        <v>61254.39</v>
      </c>
      <c r="AS99" s="17"/>
      <c r="AT99" s="19"/>
    </row>
    <row r="100" spans="1:46" ht="21" customHeight="1" hidden="1">
      <c r="A100" s="29" t="s">
        <v>86</v>
      </c>
      <c r="B100" s="27" t="s">
        <v>19</v>
      </c>
      <c r="C100" s="30" t="s">
        <v>22</v>
      </c>
      <c r="D100" s="27" t="s">
        <v>38</v>
      </c>
      <c r="E100" s="30" t="s">
        <v>4</v>
      </c>
      <c r="F100" s="27" t="s">
        <v>12</v>
      </c>
      <c r="G100" s="30"/>
      <c r="H100" s="38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>
        <v>24720.16</v>
      </c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60">
        <f>SUM(H100:AQ100)</f>
        <v>24720.16</v>
      </c>
      <c r="AS100" s="18"/>
      <c r="AT100" s="18"/>
    </row>
    <row r="101" spans="1:46" ht="21" customHeight="1" hidden="1">
      <c r="A101" s="29" t="s">
        <v>90</v>
      </c>
      <c r="B101" s="27" t="s">
        <v>19</v>
      </c>
      <c r="C101" s="30" t="s">
        <v>22</v>
      </c>
      <c r="D101" s="27" t="s">
        <v>38</v>
      </c>
      <c r="E101" s="30" t="s">
        <v>25</v>
      </c>
      <c r="F101" s="27" t="s">
        <v>42</v>
      </c>
      <c r="G101" s="30" t="s">
        <v>56</v>
      </c>
      <c r="H101" s="38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60"/>
      <c r="AS101" s="18"/>
      <c r="AT101" s="18"/>
    </row>
    <row r="102" spans="1:46" ht="21" customHeight="1" hidden="1">
      <c r="A102" s="29"/>
      <c r="B102" s="27" t="s">
        <v>19</v>
      </c>
      <c r="C102" s="30" t="s">
        <v>22</v>
      </c>
      <c r="D102" s="27" t="s">
        <v>44</v>
      </c>
      <c r="E102" s="30" t="s">
        <v>2</v>
      </c>
      <c r="F102" s="27" t="s">
        <v>10</v>
      </c>
      <c r="G102" s="30"/>
      <c r="H102" s="38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60"/>
      <c r="AS102" s="18"/>
      <c r="AT102" s="18"/>
    </row>
    <row r="103" spans="1:46" ht="21" customHeight="1" hidden="1">
      <c r="A103" s="29"/>
      <c r="B103" s="27" t="s">
        <v>19</v>
      </c>
      <c r="C103" s="30" t="s">
        <v>22</v>
      </c>
      <c r="D103" s="27" t="s">
        <v>44</v>
      </c>
      <c r="E103" s="30" t="s">
        <v>4</v>
      </c>
      <c r="F103" s="27" t="s">
        <v>12</v>
      </c>
      <c r="G103" s="30"/>
      <c r="H103" s="38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60"/>
      <c r="AS103" s="18"/>
      <c r="AT103" s="18"/>
    </row>
    <row r="104" spans="1:46" ht="21" customHeight="1">
      <c r="A104" s="29" t="s">
        <v>84</v>
      </c>
      <c r="B104" s="27" t="s">
        <v>19</v>
      </c>
      <c r="C104" s="30" t="s">
        <v>22</v>
      </c>
      <c r="D104" s="96" t="s">
        <v>192</v>
      </c>
      <c r="E104" s="30" t="s">
        <v>2</v>
      </c>
      <c r="F104" s="27" t="s">
        <v>10</v>
      </c>
      <c r="G104" s="30" t="s">
        <v>52</v>
      </c>
      <c r="H104" s="38">
        <v>1631000</v>
      </c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60"/>
      <c r="AS104" s="18">
        <v>1631000</v>
      </c>
      <c r="AT104" s="18">
        <v>1631000</v>
      </c>
    </row>
    <row r="105" spans="1:46" ht="21" customHeight="1">
      <c r="A105" s="29" t="s">
        <v>84</v>
      </c>
      <c r="B105" s="27" t="s">
        <v>19</v>
      </c>
      <c r="C105" s="30" t="s">
        <v>22</v>
      </c>
      <c r="D105" s="96" t="s">
        <v>192</v>
      </c>
      <c r="E105" s="30" t="s">
        <v>2</v>
      </c>
      <c r="F105" s="27" t="s">
        <v>10</v>
      </c>
      <c r="G105" s="30" t="s">
        <v>53</v>
      </c>
      <c r="H105" s="38">
        <v>1205500</v>
      </c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60"/>
      <c r="AS105" s="18">
        <v>1205500</v>
      </c>
      <c r="AT105" s="18">
        <v>1205500</v>
      </c>
    </row>
    <row r="106" spans="1:46" ht="34.5" customHeight="1">
      <c r="A106" s="29" t="s">
        <v>84</v>
      </c>
      <c r="B106" s="27" t="s">
        <v>19</v>
      </c>
      <c r="C106" s="30" t="s">
        <v>22</v>
      </c>
      <c r="D106" s="96" t="s">
        <v>192</v>
      </c>
      <c r="E106" s="30" t="s">
        <v>2</v>
      </c>
      <c r="F106" s="27" t="s">
        <v>10</v>
      </c>
      <c r="G106" s="30" t="s">
        <v>55</v>
      </c>
      <c r="H106" s="38">
        <v>212803</v>
      </c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60"/>
      <c r="AS106" s="18">
        <v>212803</v>
      </c>
      <c r="AT106" s="18">
        <v>212803</v>
      </c>
    </row>
    <row r="107" spans="1:46" ht="32.25" customHeight="1">
      <c r="A107" s="29" t="s">
        <v>85</v>
      </c>
      <c r="B107" s="27" t="s">
        <v>19</v>
      </c>
      <c r="C107" s="30" t="s">
        <v>22</v>
      </c>
      <c r="D107" s="96" t="s">
        <v>192</v>
      </c>
      <c r="E107" s="30" t="s">
        <v>2</v>
      </c>
      <c r="F107" s="27" t="s">
        <v>57</v>
      </c>
      <c r="G107" s="30" t="s">
        <v>52</v>
      </c>
      <c r="H107" s="38">
        <v>25000</v>
      </c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60"/>
      <c r="AS107" s="18">
        <v>25000</v>
      </c>
      <c r="AT107" s="18">
        <v>25000</v>
      </c>
    </row>
    <row r="108" spans="1:46" ht="33" customHeight="1">
      <c r="A108" s="29" t="s">
        <v>85</v>
      </c>
      <c r="B108" s="27" t="s">
        <v>19</v>
      </c>
      <c r="C108" s="30" t="s">
        <v>22</v>
      </c>
      <c r="D108" s="96" t="s">
        <v>192</v>
      </c>
      <c r="E108" s="30" t="s">
        <v>2</v>
      </c>
      <c r="F108" s="27" t="s">
        <v>57</v>
      </c>
      <c r="G108" s="30" t="s">
        <v>53</v>
      </c>
      <c r="H108" s="38">
        <v>25000</v>
      </c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60"/>
      <c r="AS108" s="18">
        <v>25000</v>
      </c>
      <c r="AT108" s="18">
        <v>25000</v>
      </c>
    </row>
    <row r="109" spans="1:46" ht="35.25" customHeight="1">
      <c r="A109" s="29" t="s">
        <v>85</v>
      </c>
      <c r="B109" s="27" t="s">
        <v>19</v>
      </c>
      <c r="C109" s="30" t="s">
        <v>22</v>
      </c>
      <c r="D109" s="96" t="s">
        <v>192</v>
      </c>
      <c r="E109" s="30" t="s">
        <v>2</v>
      </c>
      <c r="F109" s="27" t="s">
        <v>57</v>
      </c>
      <c r="G109" s="30" t="s">
        <v>55</v>
      </c>
      <c r="H109" s="38">
        <v>15000</v>
      </c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60"/>
      <c r="AS109" s="18">
        <v>15000</v>
      </c>
      <c r="AT109" s="18">
        <v>15000</v>
      </c>
    </row>
    <row r="110" spans="1:46" ht="21" customHeight="1" hidden="1">
      <c r="A110" s="29" t="s">
        <v>147</v>
      </c>
      <c r="B110" s="27" t="s">
        <v>19</v>
      </c>
      <c r="C110" s="30" t="s">
        <v>22</v>
      </c>
      <c r="D110" s="96" t="s">
        <v>192</v>
      </c>
      <c r="E110" s="30" t="s">
        <v>3</v>
      </c>
      <c r="F110" s="27" t="s">
        <v>11</v>
      </c>
      <c r="G110" s="30" t="s">
        <v>54</v>
      </c>
      <c r="H110" s="38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60"/>
      <c r="AS110" s="18"/>
      <c r="AT110" s="18"/>
    </row>
    <row r="111" spans="1:46" ht="23.25" customHeight="1" hidden="1">
      <c r="A111" s="29" t="s">
        <v>148</v>
      </c>
      <c r="B111" s="27" t="s">
        <v>19</v>
      </c>
      <c r="C111" s="30" t="s">
        <v>22</v>
      </c>
      <c r="D111" s="96" t="s">
        <v>192</v>
      </c>
      <c r="E111" s="30" t="s">
        <v>3</v>
      </c>
      <c r="F111" s="27" t="s">
        <v>16</v>
      </c>
      <c r="G111" s="30" t="s">
        <v>54</v>
      </c>
      <c r="H111" s="38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60"/>
      <c r="AS111" s="18"/>
      <c r="AT111" s="18"/>
    </row>
    <row r="112" spans="1:46" ht="21" customHeight="1" hidden="1">
      <c r="A112" s="29" t="s">
        <v>149</v>
      </c>
      <c r="B112" s="27" t="s">
        <v>19</v>
      </c>
      <c r="C112" s="30" t="s">
        <v>22</v>
      </c>
      <c r="D112" s="96" t="s">
        <v>192</v>
      </c>
      <c r="E112" s="30" t="s">
        <v>3</v>
      </c>
      <c r="F112" s="27" t="s">
        <v>16</v>
      </c>
      <c r="G112" s="30" t="s">
        <v>54</v>
      </c>
      <c r="H112" s="38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60"/>
      <c r="AS112" s="18"/>
      <c r="AT112" s="18"/>
    </row>
    <row r="113" spans="1:46" ht="21" customHeight="1">
      <c r="A113" s="29" t="s">
        <v>86</v>
      </c>
      <c r="B113" s="27" t="s">
        <v>19</v>
      </c>
      <c r="C113" s="30" t="s">
        <v>22</v>
      </c>
      <c r="D113" s="96" t="s">
        <v>192</v>
      </c>
      <c r="E113" s="30" t="s">
        <v>4</v>
      </c>
      <c r="F113" s="27" t="s">
        <v>12</v>
      </c>
      <c r="G113" s="30" t="s">
        <v>52</v>
      </c>
      <c r="H113" s="38">
        <v>500112</v>
      </c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60"/>
      <c r="AS113" s="18">
        <v>500112</v>
      </c>
      <c r="AT113" s="18">
        <v>500112</v>
      </c>
    </row>
    <row r="114" spans="1:46" ht="21" customHeight="1">
      <c r="A114" s="29" t="s">
        <v>86</v>
      </c>
      <c r="B114" s="27" t="s">
        <v>19</v>
      </c>
      <c r="C114" s="30" t="s">
        <v>22</v>
      </c>
      <c r="D114" s="96" t="s">
        <v>192</v>
      </c>
      <c r="E114" s="30" t="s">
        <v>4</v>
      </c>
      <c r="F114" s="27" t="s">
        <v>12</v>
      </c>
      <c r="G114" s="30" t="s">
        <v>53</v>
      </c>
      <c r="H114" s="38">
        <v>371611</v>
      </c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60"/>
      <c r="AS114" s="18">
        <v>371611</v>
      </c>
      <c r="AT114" s="18">
        <v>371611</v>
      </c>
    </row>
    <row r="115" spans="1:46" ht="21" customHeight="1">
      <c r="A115" s="29" t="s">
        <v>86</v>
      </c>
      <c r="B115" s="27" t="s">
        <v>19</v>
      </c>
      <c r="C115" s="30" t="s">
        <v>22</v>
      </c>
      <c r="D115" s="96" t="s">
        <v>192</v>
      </c>
      <c r="E115" s="30" t="s">
        <v>4</v>
      </c>
      <c r="F115" s="27" t="s">
        <v>12</v>
      </c>
      <c r="G115" s="30" t="s">
        <v>55</v>
      </c>
      <c r="H115" s="38">
        <v>68797</v>
      </c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60"/>
      <c r="AS115" s="18">
        <v>68797</v>
      </c>
      <c r="AT115" s="18">
        <v>68797</v>
      </c>
    </row>
    <row r="116" spans="1:46" ht="23.25" customHeight="1" hidden="1">
      <c r="A116" s="29"/>
      <c r="B116" s="27" t="s">
        <v>19</v>
      </c>
      <c r="C116" s="30" t="s">
        <v>22</v>
      </c>
      <c r="D116" s="96" t="s">
        <v>192</v>
      </c>
      <c r="E116" s="30" t="s">
        <v>24</v>
      </c>
      <c r="F116" s="27" t="s">
        <v>14</v>
      </c>
      <c r="G116" s="30" t="s">
        <v>54</v>
      </c>
      <c r="H116" s="38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60"/>
      <c r="AS116" s="18"/>
      <c r="AT116" s="18"/>
    </row>
    <row r="117" spans="1:46" ht="54" customHeight="1">
      <c r="A117" s="29" t="s">
        <v>117</v>
      </c>
      <c r="B117" s="27" t="s">
        <v>19</v>
      </c>
      <c r="C117" s="30" t="s">
        <v>22</v>
      </c>
      <c r="D117" s="96" t="s">
        <v>192</v>
      </c>
      <c r="E117" s="30" t="s">
        <v>24</v>
      </c>
      <c r="F117" s="27" t="s">
        <v>15</v>
      </c>
      <c r="G117" s="30" t="s">
        <v>54</v>
      </c>
      <c r="H117" s="38">
        <v>13200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60"/>
      <c r="AS117" s="18">
        <v>13200</v>
      </c>
      <c r="AT117" s="18">
        <v>13200</v>
      </c>
    </row>
    <row r="118" spans="1:46" ht="54" customHeight="1">
      <c r="A118" s="29" t="s">
        <v>121</v>
      </c>
      <c r="B118" s="27" t="s">
        <v>19</v>
      </c>
      <c r="C118" s="30" t="s">
        <v>22</v>
      </c>
      <c r="D118" s="96" t="s">
        <v>192</v>
      </c>
      <c r="E118" s="30" t="s">
        <v>24</v>
      </c>
      <c r="F118" s="27" t="s">
        <v>15</v>
      </c>
      <c r="G118" s="30" t="s">
        <v>54</v>
      </c>
      <c r="H118" s="38">
        <v>8000</v>
      </c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60"/>
      <c r="AS118" s="18">
        <v>8000</v>
      </c>
      <c r="AT118" s="18">
        <v>8000</v>
      </c>
    </row>
    <row r="119" spans="1:46" ht="50.25" customHeight="1" hidden="1">
      <c r="A119" s="29"/>
      <c r="B119" s="27" t="s">
        <v>19</v>
      </c>
      <c r="C119" s="30" t="s">
        <v>22</v>
      </c>
      <c r="D119" s="96" t="s">
        <v>192</v>
      </c>
      <c r="E119" s="30" t="s">
        <v>24</v>
      </c>
      <c r="F119" s="27" t="s">
        <v>16</v>
      </c>
      <c r="G119" s="30" t="s">
        <v>52</v>
      </c>
      <c r="H119" s="38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60"/>
      <c r="AS119" s="18"/>
      <c r="AT119" s="18"/>
    </row>
    <row r="120" spans="1:46" ht="21" customHeight="1">
      <c r="A120" s="29" t="s">
        <v>133</v>
      </c>
      <c r="B120" s="27" t="s">
        <v>19</v>
      </c>
      <c r="C120" s="30" t="s">
        <v>22</v>
      </c>
      <c r="D120" s="96" t="s">
        <v>192</v>
      </c>
      <c r="E120" s="30" t="s">
        <v>24</v>
      </c>
      <c r="F120" s="27" t="s">
        <v>16</v>
      </c>
      <c r="G120" s="30" t="s">
        <v>54</v>
      </c>
      <c r="H120" s="38">
        <v>15000</v>
      </c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60"/>
      <c r="AS120" s="18">
        <v>15000</v>
      </c>
      <c r="AT120" s="18">
        <v>15000</v>
      </c>
    </row>
    <row r="121" spans="1:46" ht="21" customHeight="1" hidden="1">
      <c r="A121" s="29"/>
      <c r="B121" s="27" t="s">
        <v>19</v>
      </c>
      <c r="C121" s="30" t="s">
        <v>22</v>
      </c>
      <c r="D121" s="96" t="s">
        <v>192</v>
      </c>
      <c r="E121" s="30" t="s">
        <v>24</v>
      </c>
      <c r="F121" s="27" t="s">
        <v>16</v>
      </c>
      <c r="G121" s="30" t="s">
        <v>78</v>
      </c>
      <c r="H121" s="38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60"/>
      <c r="AS121" s="18"/>
      <c r="AT121" s="18"/>
    </row>
    <row r="122" spans="1:46" ht="21" customHeight="1">
      <c r="A122" s="29" t="s">
        <v>118</v>
      </c>
      <c r="B122" s="27" t="s">
        <v>19</v>
      </c>
      <c r="C122" s="30" t="s">
        <v>22</v>
      </c>
      <c r="D122" s="96" t="s">
        <v>192</v>
      </c>
      <c r="E122" s="30" t="s">
        <v>24</v>
      </c>
      <c r="F122" s="27" t="s">
        <v>16</v>
      </c>
      <c r="G122" s="30" t="s">
        <v>79</v>
      </c>
      <c r="H122" s="38">
        <v>15000</v>
      </c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60"/>
      <c r="AS122" s="18">
        <v>15000</v>
      </c>
      <c r="AT122" s="18">
        <v>15000</v>
      </c>
    </row>
    <row r="123" spans="1:46" ht="21.75" customHeight="1" hidden="1">
      <c r="A123" s="29" t="s">
        <v>177</v>
      </c>
      <c r="B123" s="27" t="s">
        <v>19</v>
      </c>
      <c r="C123" s="30" t="s">
        <v>61</v>
      </c>
      <c r="D123" s="96" t="s">
        <v>192</v>
      </c>
      <c r="E123" s="30" t="s">
        <v>24</v>
      </c>
      <c r="F123" s="27" t="s">
        <v>16</v>
      </c>
      <c r="G123" s="30" t="s">
        <v>79</v>
      </c>
      <c r="H123" s="38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60"/>
      <c r="AS123" s="18"/>
      <c r="AT123" s="18"/>
    </row>
    <row r="124" spans="1:46" ht="21.75" customHeight="1">
      <c r="A124" s="29" t="s">
        <v>132</v>
      </c>
      <c r="B124" s="27" t="s">
        <v>19</v>
      </c>
      <c r="C124" s="30" t="s">
        <v>22</v>
      </c>
      <c r="D124" s="96" t="s">
        <v>192</v>
      </c>
      <c r="E124" s="30" t="s">
        <v>24</v>
      </c>
      <c r="F124" s="27" t="s">
        <v>18</v>
      </c>
      <c r="G124" s="30" t="s">
        <v>54</v>
      </c>
      <c r="H124" s="38">
        <v>11000</v>
      </c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60"/>
      <c r="AS124" s="18">
        <v>11000</v>
      </c>
      <c r="AT124" s="18">
        <v>11000</v>
      </c>
    </row>
    <row r="125" spans="1:46" ht="21.75" customHeight="1">
      <c r="A125" s="29" t="s">
        <v>131</v>
      </c>
      <c r="B125" s="27" t="s">
        <v>19</v>
      </c>
      <c r="C125" s="30" t="s">
        <v>22</v>
      </c>
      <c r="D125" s="96" t="s">
        <v>192</v>
      </c>
      <c r="E125" s="30" t="s">
        <v>24</v>
      </c>
      <c r="F125" s="27" t="s">
        <v>18</v>
      </c>
      <c r="G125" s="30" t="s">
        <v>54</v>
      </c>
      <c r="H125" s="38">
        <v>27000</v>
      </c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60"/>
      <c r="AS125" s="18">
        <v>27000</v>
      </c>
      <c r="AT125" s="18">
        <v>27000</v>
      </c>
    </row>
    <row r="126" spans="1:46" ht="21.75" customHeight="1">
      <c r="A126" s="29" t="s">
        <v>130</v>
      </c>
      <c r="B126" s="27" t="s">
        <v>19</v>
      </c>
      <c r="C126" s="30" t="s">
        <v>22</v>
      </c>
      <c r="D126" s="96" t="s">
        <v>192</v>
      </c>
      <c r="E126" s="30" t="s">
        <v>24</v>
      </c>
      <c r="F126" s="27" t="s">
        <v>18</v>
      </c>
      <c r="G126" s="30" t="s">
        <v>54</v>
      </c>
      <c r="H126" s="38">
        <v>11400</v>
      </c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60"/>
      <c r="AS126" s="18">
        <v>11400</v>
      </c>
      <c r="AT126" s="18">
        <v>11400</v>
      </c>
    </row>
    <row r="127" spans="1:46" ht="23.25" customHeight="1" hidden="1">
      <c r="A127" s="29"/>
      <c r="B127" s="27" t="s">
        <v>19</v>
      </c>
      <c r="C127" s="30" t="s">
        <v>22</v>
      </c>
      <c r="D127" s="96" t="s">
        <v>192</v>
      </c>
      <c r="E127" s="30" t="s">
        <v>24</v>
      </c>
      <c r="F127" s="27" t="s">
        <v>51</v>
      </c>
      <c r="G127" s="30" t="s">
        <v>54</v>
      </c>
      <c r="H127" s="38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60"/>
      <c r="AS127" s="18"/>
      <c r="AT127" s="18"/>
    </row>
    <row r="128" spans="1:46" ht="23.25" customHeight="1">
      <c r="A128" s="29" t="s">
        <v>120</v>
      </c>
      <c r="B128" s="27" t="s">
        <v>19</v>
      </c>
      <c r="C128" s="30" t="s">
        <v>22</v>
      </c>
      <c r="D128" s="96" t="s">
        <v>192</v>
      </c>
      <c r="E128" s="30" t="s">
        <v>24</v>
      </c>
      <c r="F128" s="27" t="s">
        <v>47</v>
      </c>
      <c r="G128" s="30" t="s">
        <v>54</v>
      </c>
      <c r="H128" s="38">
        <v>13171</v>
      </c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60"/>
      <c r="AS128" s="18">
        <v>13171</v>
      </c>
      <c r="AT128" s="18">
        <v>13171</v>
      </c>
    </row>
    <row r="129" spans="1:46" ht="20.25" customHeight="1">
      <c r="A129" s="29" t="s">
        <v>102</v>
      </c>
      <c r="B129" s="27" t="s">
        <v>19</v>
      </c>
      <c r="C129" s="30" t="s">
        <v>22</v>
      </c>
      <c r="D129" s="96" t="s">
        <v>192</v>
      </c>
      <c r="E129" s="30" t="s">
        <v>24</v>
      </c>
      <c r="F129" s="27" t="s">
        <v>47</v>
      </c>
      <c r="G129" s="30" t="s">
        <v>54</v>
      </c>
      <c r="H129" s="38">
        <v>10000</v>
      </c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60"/>
      <c r="AS129" s="18">
        <v>10000</v>
      </c>
      <c r="AT129" s="18">
        <v>10000</v>
      </c>
    </row>
    <row r="130" spans="1:46" ht="33.75" customHeight="1">
      <c r="A130" s="29" t="s">
        <v>128</v>
      </c>
      <c r="B130" s="27" t="s">
        <v>19</v>
      </c>
      <c r="C130" s="30" t="s">
        <v>22</v>
      </c>
      <c r="D130" s="96" t="s">
        <v>192</v>
      </c>
      <c r="E130" s="30" t="s">
        <v>24</v>
      </c>
      <c r="F130" s="27" t="s">
        <v>47</v>
      </c>
      <c r="G130" s="30" t="s">
        <v>54</v>
      </c>
      <c r="H130" s="38">
        <v>5000</v>
      </c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60"/>
      <c r="AS130" s="18">
        <v>5000</v>
      </c>
      <c r="AT130" s="18">
        <v>5000</v>
      </c>
    </row>
    <row r="131" spans="1:46" ht="21" customHeight="1">
      <c r="A131" s="29" t="s">
        <v>129</v>
      </c>
      <c r="B131" s="27" t="s">
        <v>19</v>
      </c>
      <c r="C131" s="30" t="s">
        <v>22</v>
      </c>
      <c r="D131" s="96" t="s">
        <v>192</v>
      </c>
      <c r="E131" s="30" t="s">
        <v>24</v>
      </c>
      <c r="F131" s="27" t="s">
        <v>47</v>
      </c>
      <c r="G131" s="30" t="s">
        <v>54</v>
      </c>
      <c r="H131" s="38">
        <v>16000</v>
      </c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60"/>
      <c r="AS131" s="18">
        <v>16000</v>
      </c>
      <c r="AT131" s="18">
        <v>16000</v>
      </c>
    </row>
    <row r="132" spans="1:46" ht="21" customHeight="1" hidden="1">
      <c r="A132" s="29" t="s">
        <v>122</v>
      </c>
      <c r="B132" s="27" t="s">
        <v>19</v>
      </c>
      <c r="C132" s="30" t="s">
        <v>22</v>
      </c>
      <c r="D132" s="27" t="s">
        <v>32</v>
      </c>
      <c r="E132" s="30" t="s">
        <v>24</v>
      </c>
      <c r="F132" s="27" t="s">
        <v>45</v>
      </c>
      <c r="G132" s="30" t="s">
        <v>54</v>
      </c>
      <c r="H132" s="38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60"/>
      <c r="AS132" s="18"/>
      <c r="AT132" s="18"/>
    </row>
    <row r="133" spans="1:46" ht="21" customHeight="1" hidden="1">
      <c r="A133" s="29" t="s">
        <v>153</v>
      </c>
      <c r="B133" s="27" t="s">
        <v>19</v>
      </c>
      <c r="C133" s="30" t="s">
        <v>22</v>
      </c>
      <c r="D133" s="27" t="s">
        <v>32</v>
      </c>
      <c r="E133" s="30" t="s">
        <v>24</v>
      </c>
      <c r="F133" s="27" t="s">
        <v>45</v>
      </c>
      <c r="G133" s="30" t="s">
        <v>54</v>
      </c>
      <c r="H133" s="38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60"/>
      <c r="AS133" s="18"/>
      <c r="AT133" s="18"/>
    </row>
    <row r="134" spans="1:46" ht="21" customHeight="1" hidden="1">
      <c r="A134" s="29"/>
      <c r="B134" s="27" t="s">
        <v>17</v>
      </c>
      <c r="C134" s="30" t="s">
        <v>9</v>
      </c>
      <c r="D134" s="27" t="s">
        <v>32</v>
      </c>
      <c r="E134" s="30" t="s">
        <v>3</v>
      </c>
      <c r="F134" s="27" t="s">
        <v>57</v>
      </c>
      <c r="G134" s="30" t="s">
        <v>52</v>
      </c>
      <c r="H134" s="38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60"/>
      <c r="AS134" s="18"/>
      <c r="AT134" s="18"/>
    </row>
    <row r="135" spans="1:46" ht="21" customHeight="1" hidden="1">
      <c r="A135" s="29"/>
      <c r="B135" s="27" t="s">
        <v>19</v>
      </c>
      <c r="C135" s="30" t="s">
        <v>19</v>
      </c>
      <c r="D135" s="27" t="s">
        <v>36</v>
      </c>
      <c r="E135" s="30" t="s">
        <v>24</v>
      </c>
      <c r="F135" s="27" t="s">
        <v>16</v>
      </c>
      <c r="G135" s="30" t="s">
        <v>72</v>
      </c>
      <c r="H135" s="38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60"/>
      <c r="AS135" s="18"/>
      <c r="AT135" s="18"/>
    </row>
    <row r="136" spans="1:46" ht="21" customHeight="1" hidden="1">
      <c r="A136" s="29"/>
      <c r="B136" s="27" t="s">
        <v>19</v>
      </c>
      <c r="C136" s="30" t="s">
        <v>19</v>
      </c>
      <c r="D136" s="27" t="s">
        <v>36</v>
      </c>
      <c r="E136" s="30" t="s">
        <v>24</v>
      </c>
      <c r="F136" s="27" t="s">
        <v>48</v>
      </c>
      <c r="G136" s="30" t="s">
        <v>72</v>
      </c>
      <c r="H136" s="38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60"/>
      <c r="AS136" s="18"/>
      <c r="AT136" s="18"/>
    </row>
    <row r="137" spans="1:51" s="1" customFormat="1" ht="21" customHeight="1" hidden="1">
      <c r="A137" s="29"/>
      <c r="B137" s="27" t="s">
        <v>19</v>
      </c>
      <c r="C137" s="30" t="s">
        <v>22</v>
      </c>
      <c r="D137" s="27" t="s">
        <v>80</v>
      </c>
      <c r="E137" s="30" t="s">
        <v>37</v>
      </c>
      <c r="F137" s="27" t="s">
        <v>15</v>
      </c>
      <c r="G137" s="30"/>
      <c r="H137" s="38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60"/>
      <c r="AS137" s="18"/>
      <c r="AT137" s="18"/>
      <c r="AU137" s="2"/>
      <c r="AY137" s="2"/>
    </row>
    <row r="138" spans="1:51" s="1" customFormat="1" ht="33.75" customHeight="1" hidden="1">
      <c r="A138" s="29"/>
      <c r="B138" s="27" t="s">
        <v>19</v>
      </c>
      <c r="C138" s="30" t="s">
        <v>22</v>
      </c>
      <c r="D138" s="27" t="s">
        <v>80</v>
      </c>
      <c r="E138" s="30" t="s">
        <v>24</v>
      </c>
      <c r="F138" s="27" t="s">
        <v>15</v>
      </c>
      <c r="G138" s="30"/>
      <c r="H138" s="38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60"/>
      <c r="AS138" s="18"/>
      <c r="AT138" s="18"/>
      <c r="AU138" s="2"/>
      <c r="AY138" s="2"/>
    </row>
    <row r="139" spans="1:51" s="1" customFormat="1" ht="21" customHeight="1">
      <c r="A139" s="29" t="s">
        <v>92</v>
      </c>
      <c r="B139" s="27" t="s">
        <v>17</v>
      </c>
      <c r="C139" s="30" t="s">
        <v>21</v>
      </c>
      <c r="D139" s="30" t="s">
        <v>193</v>
      </c>
      <c r="E139" s="30" t="s">
        <v>24</v>
      </c>
      <c r="F139" s="27" t="s">
        <v>16</v>
      </c>
      <c r="G139" s="30"/>
      <c r="H139" s="38">
        <v>2200</v>
      </c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60"/>
      <c r="AS139" s="18">
        <v>2200</v>
      </c>
      <c r="AT139" s="18">
        <v>2200</v>
      </c>
      <c r="AU139" s="2"/>
      <c r="AY139" s="2"/>
    </row>
    <row r="140" spans="1:51" s="1" customFormat="1" ht="21" customHeight="1">
      <c r="A140" s="33" t="s">
        <v>93</v>
      </c>
      <c r="B140" s="31" t="s">
        <v>17</v>
      </c>
      <c r="C140" s="32" t="s">
        <v>21</v>
      </c>
      <c r="D140" s="30" t="s">
        <v>193</v>
      </c>
      <c r="E140" s="32" t="s">
        <v>81</v>
      </c>
      <c r="F140" s="31" t="s">
        <v>20</v>
      </c>
      <c r="G140" s="32"/>
      <c r="H140" s="63">
        <v>223400</v>
      </c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60"/>
      <c r="AS140" s="22">
        <v>250500</v>
      </c>
      <c r="AT140" s="22">
        <v>274300</v>
      </c>
      <c r="AU140" s="2"/>
      <c r="AY140" s="2"/>
    </row>
    <row r="141" spans="1:51" s="1" customFormat="1" ht="31.5" customHeight="1">
      <c r="A141" s="29" t="s">
        <v>84</v>
      </c>
      <c r="B141" s="27" t="s">
        <v>19</v>
      </c>
      <c r="C141" s="30" t="s">
        <v>22</v>
      </c>
      <c r="D141" s="30" t="s">
        <v>194</v>
      </c>
      <c r="E141" s="30" t="s">
        <v>2</v>
      </c>
      <c r="F141" s="27" t="s">
        <v>10</v>
      </c>
      <c r="G141" s="30" t="s">
        <v>195</v>
      </c>
      <c r="H141" s="38">
        <v>169721.22</v>
      </c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60"/>
      <c r="AS141" s="18">
        <v>169721.22</v>
      </c>
      <c r="AT141" s="18">
        <v>192583.8</v>
      </c>
      <c r="AU141" s="2"/>
      <c r="AY141" s="2"/>
    </row>
    <row r="142" spans="1:51" s="1" customFormat="1" ht="34.5" customHeight="1" thickBot="1">
      <c r="A142" s="29" t="s">
        <v>86</v>
      </c>
      <c r="B142" s="27" t="s">
        <v>19</v>
      </c>
      <c r="C142" s="30" t="s">
        <v>22</v>
      </c>
      <c r="D142" s="30" t="s">
        <v>194</v>
      </c>
      <c r="E142" s="30" t="s">
        <v>4</v>
      </c>
      <c r="F142" s="27" t="s">
        <v>12</v>
      </c>
      <c r="G142" s="30" t="s">
        <v>195</v>
      </c>
      <c r="H142" s="38">
        <v>51255.81</v>
      </c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60"/>
      <c r="AS142" s="18">
        <v>51255.81</v>
      </c>
      <c r="AT142" s="18">
        <v>58160.31</v>
      </c>
      <c r="AU142" s="2"/>
      <c r="AY142" s="2"/>
    </row>
    <row r="143" spans="1:51" s="1" customFormat="1" ht="48.75" customHeight="1">
      <c r="A143" s="97" t="s">
        <v>84</v>
      </c>
      <c r="B143" s="95" t="s">
        <v>19</v>
      </c>
      <c r="C143" s="95" t="s">
        <v>22</v>
      </c>
      <c r="D143" s="15" t="s">
        <v>196</v>
      </c>
      <c r="E143" s="95" t="s">
        <v>2</v>
      </c>
      <c r="F143" s="95" t="s">
        <v>10</v>
      </c>
      <c r="G143" s="95" t="s">
        <v>197</v>
      </c>
      <c r="H143" s="85">
        <v>480000</v>
      </c>
      <c r="I143" s="94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60"/>
      <c r="AS143" s="40">
        <v>480000</v>
      </c>
      <c r="AT143" s="87">
        <v>480000</v>
      </c>
      <c r="AU143" s="2"/>
      <c r="AY143" s="2"/>
    </row>
    <row r="144" spans="1:51" s="1" customFormat="1" ht="21" customHeight="1" thickBot="1">
      <c r="A144" s="98" t="s">
        <v>86</v>
      </c>
      <c r="B144" s="14" t="s">
        <v>19</v>
      </c>
      <c r="C144" s="16" t="s">
        <v>22</v>
      </c>
      <c r="D144" s="15" t="s">
        <v>196</v>
      </c>
      <c r="E144" s="16" t="s">
        <v>4</v>
      </c>
      <c r="F144" s="14" t="s">
        <v>12</v>
      </c>
      <c r="G144" s="16" t="s">
        <v>197</v>
      </c>
      <c r="H144" s="77">
        <v>144960</v>
      </c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60"/>
      <c r="AS144" s="18">
        <v>144960</v>
      </c>
      <c r="AT144" s="18">
        <v>144960</v>
      </c>
      <c r="AU144" s="2"/>
      <c r="AY144" s="2"/>
    </row>
    <row r="145" spans="1:51" s="1" customFormat="1" ht="21" customHeight="1" hidden="1" thickBot="1">
      <c r="A145" s="33" t="s">
        <v>161</v>
      </c>
      <c r="B145" s="43" t="s">
        <v>19</v>
      </c>
      <c r="C145" s="30" t="s">
        <v>22</v>
      </c>
      <c r="D145" s="27" t="s">
        <v>198</v>
      </c>
      <c r="E145" s="30" t="s">
        <v>24</v>
      </c>
      <c r="F145" s="58" t="s">
        <v>15</v>
      </c>
      <c r="G145" s="32"/>
      <c r="H145" s="63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60"/>
      <c r="AS145" s="22"/>
      <c r="AT145" s="22"/>
      <c r="AU145" s="2"/>
      <c r="AY145" s="2"/>
    </row>
    <row r="146" spans="1:46" ht="16.5" thickBot="1">
      <c r="A146" s="99" t="s">
        <v>1</v>
      </c>
      <c r="B146" s="100"/>
      <c r="C146" s="100"/>
      <c r="D146" s="100"/>
      <c r="E146" s="100"/>
      <c r="F146" s="100"/>
      <c r="G146" s="101"/>
      <c r="H146" s="24">
        <f>SUM(H101:H145)</f>
        <v>5271131.029999999</v>
      </c>
      <c r="I146" s="24">
        <f aca="true" t="shared" si="5" ref="I146:AT146">SUM(I101:I145)</f>
        <v>0</v>
      </c>
      <c r="J146" s="24">
        <f t="shared" si="5"/>
        <v>0</v>
      </c>
      <c r="K146" s="24">
        <f t="shared" si="5"/>
        <v>0</v>
      </c>
      <c r="L146" s="24">
        <f t="shared" si="5"/>
        <v>0</v>
      </c>
      <c r="M146" s="24">
        <f t="shared" si="5"/>
        <v>0</v>
      </c>
      <c r="N146" s="24">
        <f t="shared" si="5"/>
        <v>0</v>
      </c>
      <c r="O146" s="24">
        <f t="shared" si="5"/>
        <v>0</v>
      </c>
      <c r="P146" s="24">
        <f t="shared" si="5"/>
        <v>0</v>
      </c>
      <c r="Q146" s="24">
        <f t="shared" si="5"/>
        <v>0</v>
      </c>
      <c r="R146" s="24">
        <f t="shared" si="5"/>
        <v>0</v>
      </c>
      <c r="S146" s="24">
        <f t="shared" si="5"/>
        <v>0</v>
      </c>
      <c r="T146" s="24">
        <f t="shared" si="5"/>
        <v>0</v>
      </c>
      <c r="U146" s="24">
        <f t="shared" si="5"/>
        <v>0</v>
      </c>
      <c r="V146" s="24">
        <f t="shared" si="5"/>
        <v>0</v>
      </c>
      <c r="W146" s="24">
        <f t="shared" si="5"/>
        <v>0</v>
      </c>
      <c r="X146" s="24">
        <f t="shared" si="5"/>
        <v>0</v>
      </c>
      <c r="Y146" s="24">
        <f t="shared" si="5"/>
        <v>0</v>
      </c>
      <c r="Z146" s="24">
        <f t="shared" si="5"/>
        <v>0</v>
      </c>
      <c r="AA146" s="24">
        <f t="shared" si="5"/>
        <v>0</v>
      </c>
      <c r="AB146" s="24">
        <f t="shared" si="5"/>
        <v>0</v>
      </c>
      <c r="AC146" s="24">
        <f t="shared" si="5"/>
        <v>0</v>
      </c>
      <c r="AD146" s="24">
        <f t="shared" si="5"/>
        <v>0</v>
      </c>
      <c r="AE146" s="24">
        <f t="shared" si="5"/>
        <v>0</v>
      </c>
      <c r="AF146" s="24">
        <f t="shared" si="5"/>
        <v>0</v>
      </c>
      <c r="AG146" s="24">
        <f t="shared" si="5"/>
        <v>0</v>
      </c>
      <c r="AH146" s="24">
        <f t="shared" si="5"/>
        <v>0</v>
      </c>
      <c r="AI146" s="24">
        <f t="shared" si="5"/>
        <v>0</v>
      </c>
      <c r="AJ146" s="24">
        <f t="shared" si="5"/>
        <v>0</v>
      </c>
      <c r="AK146" s="24">
        <f t="shared" si="5"/>
        <v>0</v>
      </c>
      <c r="AL146" s="24">
        <f t="shared" si="5"/>
        <v>0</v>
      </c>
      <c r="AM146" s="24">
        <f t="shared" si="5"/>
        <v>0</v>
      </c>
      <c r="AN146" s="24">
        <f t="shared" si="5"/>
        <v>0</v>
      </c>
      <c r="AO146" s="24">
        <f t="shared" si="5"/>
        <v>0</v>
      </c>
      <c r="AP146" s="24">
        <f t="shared" si="5"/>
        <v>0</v>
      </c>
      <c r="AQ146" s="24">
        <f t="shared" si="5"/>
        <v>0</v>
      </c>
      <c r="AR146" s="24">
        <f t="shared" si="5"/>
        <v>0</v>
      </c>
      <c r="AS146" s="24">
        <f t="shared" si="5"/>
        <v>5298231.029999999</v>
      </c>
      <c r="AT146" s="24">
        <f t="shared" si="5"/>
        <v>5351798.109999999</v>
      </c>
    </row>
    <row r="147" spans="1:46" ht="16.5" thickBot="1">
      <c r="A147" s="99" t="s">
        <v>62</v>
      </c>
      <c r="B147" s="100"/>
      <c r="C147" s="100"/>
      <c r="D147" s="100"/>
      <c r="E147" s="100"/>
      <c r="F147" s="100"/>
      <c r="G147" s="101"/>
      <c r="H147" s="24">
        <f aca="true" t="shared" si="6" ref="H147:AT147">H97+H146</f>
        <v>5638272.029999999</v>
      </c>
      <c r="I147" s="24">
        <f t="shared" si="6"/>
        <v>0</v>
      </c>
      <c r="J147" s="24">
        <f t="shared" si="6"/>
        <v>0</v>
      </c>
      <c r="K147" s="24">
        <f t="shared" si="6"/>
        <v>0</v>
      </c>
      <c r="L147" s="24">
        <f t="shared" si="6"/>
        <v>0</v>
      </c>
      <c r="M147" s="24">
        <f t="shared" si="6"/>
        <v>0</v>
      </c>
      <c r="N147" s="24">
        <f t="shared" si="6"/>
        <v>0</v>
      </c>
      <c r="O147" s="24">
        <f t="shared" si="6"/>
        <v>0</v>
      </c>
      <c r="P147" s="24">
        <f t="shared" si="6"/>
        <v>0</v>
      </c>
      <c r="Q147" s="24">
        <f t="shared" si="6"/>
        <v>0</v>
      </c>
      <c r="R147" s="24">
        <f t="shared" si="6"/>
        <v>0</v>
      </c>
      <c r="S147" s="24">
        <f t="shared" si="6"/>
        <v>0</v>
      </c>
      <c r="T147" s="24">
        <f t="shared" si="6"/>
        <v>0</v>
      </c>
      <c r="U147" s="24">
        <f t="shared" si="6"/>
        <v>0</v>
      </c>
      <c r="V147" s="24">
        <f t="shared" si="6"/>
        <v>0</v>
      </c>
      <c r="W147" s="24">
        <f t="shared" si="6"/>
        <v>0</v>
      </c>
      <c r="X147" s="24">
        <f t="shared" si="6"/>
        <v>0</v>
      </c>
      <c r="Y147" s="24">
        <f t="shared" si="6"/>
        <v>0</v>
      </c>
      <c r="Z147" s="24">
        <f t="shared" si="6"/>
        <v>0</v>
      </c>
      <c r="AA147" s="24">
        <f t="shared" si="6"/>
        <v>0</v>
      </c>
      <c r="AB147" s="24">
        <f t="shared" si="6"/>
        <v>0</v>
      </c>
      <c r="AC147" s="24">
        <f t="shared" si="6"/>
        <v>0</v>
      </c>
      <c r="AD147" s="24">
        <f t="shared" si="6"/>
        <v>0</v>
      </c>
      <c r="AE147" s="24">
        <f t="shared" si="6"/>
        <v>0</v>
      </c>
      <c r="AF147" s="24">
        <f t="shared" si="6"/>
        <v>0</v>
      </c>
      <c r="AG147" s="24">
        <f t="shared" si="6"/>
        <v>0</v>
      </c>
      <c r="AH147" s="24">
        <f t="shared" si="6"/>
        <v>0</v>
      </c>
      <c r="AI147" s="24">
        <f t="shared" si="6"/>
        <v>0</v>
      </c>
      <c r="AJ147" s="24">
        <f t="shared" si="6"/>
        <v>0</v>
      </c>
      <c r="AK147" s="24">
        <f t="shared" si="6"/>
        <v>0</v>
      </c>
      <c r="AL147" s="24">
        <f t="shared" si="6"/>
        <v>0</v>
      </c>
      <c r="AM147" s="24">
        <f t="shared" si="6"/>
        <v>0</v>
      </c>
      <c r="AN147" s="24">
        <f t="shared" si="6"/>
        <v>0</v>
      </c>
      <c r="AO147" s="24">
        <f t="shared" si="6"/>
        <v>0</v>
      </c>
      <c r="AP147" s="24">
        <f t="shared" si="6"/>
        <v>0</v>
      </c>
      <c r="AQ147" s="24">
        <f t="shared" si="6"/>
        <v>0</v>
      </c>
      <c r="AR147" s="24">
        <f t="shared" si="6"/>
        <v>0</v>
      </c>
      <c r="AS147" s="24">
        <f t="shared" si="6"/>
        <v>5651985.029999999</v>
      </c>
      <c r="AT147" s="24">
        <f t="shared" si="6"/>
        <v>5740579.109999999</v>
      </c>
    </row>
    <row r="148" spans="8:44" ht="15.75"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spans="8:44" ht="16.5" thickBot="1"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spans="4:50" ht="32.25" thickBot="1">
      <c r="D150" s="36" t="s">
        <v>19</v>
      </c>
      <c r="E150" s="30" t="s">
        <v>22</v>
      </c>
      <c r="F150" s="27" t="s">
        <v>28</v>
      </c>
      <c r="G150" s="30" t="s">
        <v>127</v>
      </c>
      <c r="H150" s="6">
        <f>SUM(H16:H17)</f>
        <v>223509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>
        <f>SUM(AS16:AS17)</f>
        <v>210000</v>
      </c>
      <c r="AT150" s="6">
        <f>SUM(AT16:AT17)</f>
        <v>244646</v>
      </c>
      <c r="AV150" s="1">
        <v>223509</v>
      </c>
      <c r="AW150" s="1">
        <v>210000</v>
      </c>
      <c r="AX150" s="1">
        <v>244646</v>
      </c>
    </row>
    <row r="151" spans="4:46" ht="31.5">
      <c r="D151" s="36" t="s">
        <v>19</v>
      </c>
      <c r="E151" s="30" t="s">
        <v>22</v>
      </c>
      <c r="F151" s="27" t="s">
        <v>28</v>
      </c>
      <c r="G151" s="30" t="s">
        <v>24</v>
      </c>
      <c r="H151" s="6">
        <f>H18+H20+H24+H26+H36+H40+H44+H53+H57+H58+H64</f>
        <v>137932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>
        <f>AS18+AS20+AS24+AS26+AS36+AS40+AS44+AS53+AS57+AS58+AS64</f>
        <v>138054</v>
      </c>
      <c r="AT151" s="6">
        <f>AT18+AT20+AT24+AT26+AT36+AT40+AT44+AT53+AT57+AT58+AT64</f>
        <v>138435</v>
      </c>
    </row>
    <row r="152" spans="4:44" ht="31.5">
      <c r="D152" s="43" t="s">
        <v>19</v>
      </c>
      <c r="E152" s="30" t="s">
        <v>22</v>
      </c>
      <c r="F152" s="27" t="s">
        <v>160</v>
      </c>
      <c r="G152" s="30" t="s">
        <v>24</v>
      </c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spans="6:44" ht="15.75">
      <c r="F153" s="2"/>
      <c r="G153" s="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spans="1:51" s="1" customFormat="1" ht="31.5">
      <c r="A154" s="11"/>
      <c r="B154" s="2"/>
      <c r="C154" s="2"/>
      <c r="D154" s="27" t="s">
        <v>19</v>
      </c>
      <c r="E154" s="30" t="s">
        <v>22</v>
      </c>
      <c r="F154" s="27" t="s">
        <v>192</v>
      </c>
      <c r="G154" s="30" t="s">
        <v>24</v>
      </c>
      <c r="H154" s="6">
        <f>H117+H118+H120+H122+H124+H125+H126+H128+H129+H130+H131</f>
        <v>144771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>
        <f>AS117+AS118+AS120+AS122+AS124+AS125+AS126+AS128+AS129+AS130+AS131</f>
        <v>144771</v>
      </c>
      <c r="AT154" s="6">
        <f>AT117+AT118+AT120+AT122+AT124+AT125+AT126+AT128+AT129+AT130+AT131</f>
        <v>144771</v>
      </c>
      <c r="AU154" s="2"/>
      <c r="AY154" s="2"/>
    </row>
    <row r="155" spans="1:51" s="1" customFormat="1" ht="31.5">
      <c r="A155" s="11"/>
      <c r="B155" s="2"/>
      <c r="C155" s="2"/>
      <c r="D155" s="27" t="s">
        <v>17</v>
      </c>
      <c r="E155" s="30" t="s">
        <v>21</v>
      </c>
      <c r="F155" s="27" t="s">
        <v>193</v>
      </c>
      <c r="G155" s="30" t="s">
        <v>24</v>
      </c>
      <c r="H155" s="6">
        <f>H139</f>
        <v>2200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>
        <f>AS139</f>
        <v>2200</v>
      </c>
      <c r="AT155" s="6">
        <f>AT139</f>
        <v>2200</v>
      </c>
      <c r="AU155" s="2"/>
      <c r="AY155" s="2"/>
    </row>
    <row r="156" spans="1:51" s="1" customFormat="1" ht="31.5">
      <c r="A156" s="11"/>
      <c r="B156" s="2"/>
      <c r="C156" s="2"/>
      <c r="D156" s="43" t="s">
        <v>19</v>
      </c>
      <c r="E156" s="30" t="s">
        <v>22</v>
      </c>
      <c r="F156" s="27" t="s">
        <v>160</v>
      </c>
      <c r="G156" s="30" t="s">
        <v>24</v>
      </c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U156" s="2"/>
      <c r="AY156" s="2"/>
    </row>
    <row r="157" spans="1:51" s="1" customFormat="1" ht="15.75">
      <c r="A157" s="11"/>
      <c r="B157" s="2"/>
      <c r="C157" s="2"/>
      <c r="D157" s="2"/>
      <c r="E157" s="2"/>
      <c r="F157" s="5"/>
      <c r="G157" s="5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U157" s="2"/>
      <c r="AY157" s="2"/>
    </row>
    <row r="158" spans="1:51" s="1" customFormat="1" ht="15.75">
      <c r="A158" s="11"/>
      <c r="B158" s="2"/>
      <c r="C158" s="2"/>
      <c r="D158" s="2"/>
      <c r="E158" s="2"/>
      <c r="F158" s="5"/>
      <c r="G158" s="5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U158" s="2"/>
      <c r="AY158" s="2"/>
    </row>
    <row r="159" spans="1:51" s="1" customFormat="1" ht="15.75">
      <c r="A159" s="11"/>
      <c r="B159" s="2"/>
      <c r="C159" s="2"/>
      <c r="D159" s="2"/>
      <c r="E159" s="2"/>
      <c r="F159" s="5"/>
      <c r="G159" s="5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U159" s="2"/>
      <c r="AY159" s="2"/>
    </row>
    <row r="160" spans="1:51" s="1" customFormat="1" ht="15.75">
      <c r="A160" s="11"/>
      <c r="B160" s="2"/>
      <c r="C160" s="2"/>
      <c r="D160" s="2"/>
      <c r="E160" s="2"/>
      <c r="F160" s="5"/>
      <c r="G160" s="5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U160" s="2"/>
      <c r="AY160" s="2"/>
    </row>
    <row r="161" spans="1:51" s="1" customFormat="1" ht="15.75">
      <c r="A161" s="11"/>
      <c r="B161" s="2"/>
      <c r="C161" s="2"/>
      <c r="D161" s="2"/>
      <c r="E161" s="2"/>
      <c r="F161" s="5"/>
      <c r="G161" s="5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U161" s="2"/>
      <c r="AY161" s="2"/>
    </row>
    <row r="162" spans="1:51" s="1" customFormat="1" ht="15.75">
      <c r="A162" s="11"/>
      <c r="B162" s="2"/>
      <c r="C162" s="2"/>
      <c r="D162" s="2"/>
      <c r="E162" s="2"/>
      <c r="F162" s="5"/>
      <c r="G162" s="5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U162" s="2"/>
      <c r="AY162" s="2"/>
    </row>
    <row r="163" spans="1:51" s="1" customFormat="1" ht="15.75">
      <c r="A163" s="11"/>
      <c r="B163" s="2"/>
      <c r="C163" s="2"/>
      <c r="D163" s="2"/>
      <c r="E163" s="2"/>
      <c r="F163" s="5"/>
      <c r="G163" s="5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U163" s="2"/>
      <c r="AY163" s="2"/>
    </row>
    <row r="164" spans="1:51" s="1" customFormat="1" ht="15.75">
      <c r="A164" s="11"/>
      <c r="B164" s="2"/>
      <c r="C164" s="2"/>
      <c r="D164" s="2"/>
      <c r="E164" s="2"/>
      <c r="F164" s="5"/>
      <c r="G164" s="5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U164" s="2"/>
      <c r="AY164" s="2"/>
    </row>
    <row r="165" spans="1:51" s="1" customFormat="1" ht="15.75">
      <c r="A165" s="11"/>
      <c r="B165" s="2"/>
      <c r="C165" s="2"/>
      <c r="D165" s="2"/>
      <c r="E165" s="2"/>
      <c r="F165" s="5"/>
      <c r="G165" s="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U165" s="2"/>
      <c r="AY165" s="2"/>
    </row>
    <row r="166" spans="1:51" s="1" customFormat="1" ht="15.75">
      <c r="A166" s="11"/>
      <c r="B166" s="2"/>
      <c r="C166" s="2"/>
      <c r="D166" s="2"/>
      <c r="E166" s="2"/>
      <c r="F166" s="5"/>
      <c r="G166" s="5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U166" s="2"/>
      <c r="AY166" s="2"/>
    </row>
    <row r="167" spans="1:51" s="1" customFormat="1" ht="15.75">
      <c r="A167" s="11"/>
      <c r="B167" s="2"/>
      <c r="C167" s="2"/>
      <c r="D167" s="2"/>
      <c r="E167" s="2"/>
      <c r="F167" s="5"/>
      <c r="G167" s="5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U167" s="2"/>
      <c r="AY167" s="2"/>
    </row>
    <row r="168" spans="1:51" s="1" customFormat="1" ht="15.75">
      <c r="A168" s="11"/>
      <c r="B168" s="2"/>
      <c r="C168" s="2"/>
      <c r="D168" s="2"/>
      <c r="E168" s="2"/>
      <c r="F168" s="5"/>
      <c r="G168" s="5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U168" s="2"/>
      <c r="AY168" s="2"/>
    </row>
    <row r="169" spans="1:51" s="1" customFormat="1" ht="15.75">
      <c r="A169" s="11"/>
      <c r="B169" s="2"/>
      <c r="C169" s="2"/>
      <c r="D169" s="2"/>
      <c r="E169" s="2"/>
      <c r="F169" s="5"/>
      <c r="G169" s="5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U169" s="2"/>
      <c r="AY169" s="2"/>
    </row>
    <row r="170" spans="1:51" s="1" customFormat="1" ht="15.75">
      <c r="A170" s="11"/>
      <c r="B170" s="2"/>
      <c r="C170" s="2"/>
      <c r="D170" s="2"/>
      <c r="E170" s="2"/>
      <c r="F170" s="5"/>
      <c r="G170" s="5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U170" s="2"/>
      <c r="AY170" s="2"/>
    </row>
    <row r="171" spans="1:51" s="1" customFormat="1" ht="15.75">
      <c r="A171" s="11"/>
      <c r="B171" s="2"/>
      <c r="C171" s="2"/>
      <c r="D171" s="2"/>
      <c r="E171" s="2"/>
      <c r="F171" s="5"/>
      <c r="G171" s="5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U171" s="2"/>
      <c r="AY171" s="2"/>
    </row>
    <row r="172" spans="1:51" s="1" customFormat="1" ht="15.75">
      <c r="A172" s="11"/>
      <c r="B172" s="2"/>
      <c r="C172" s="2"/>
      <c r="D172" s="2"/>
      <c r="E172" s="2"/>
      <c r="F172" s="5"/>
      <c r="G172" s="5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U172" s="2"/>
      <c r="AY172" s="2"/>
    </row>
    <row r="173" spans="1:51" s="1" customFormat="1" ht="15.75">
      <c r="A173" s="11"/>
      <c r="B173" s="2"/>
      <c r="C173" s="2"/>
      <c r="D173" s="2"/>
      <c r="E173" s="2"/>
      <c r="F173" s="5"/>
      <c r="G173" s="5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U173" s="2"/>
      <c r="AY173" s="2"/>
    </row>
    <row r="174" spans="1:51" s="1" customFormat="1" ht="15.75">
      <c r="A174" s="11"/>
      <c r="B174" s="2"/>
      <c r="C174" s="2"/>
      <c r="D174" s="2"/>
      <c r="E174" s="2"/>
      <c r="F174" s="5"/>
      <c r="G174" s="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U174" s="2"/>
      <c r="AY174" s="2"/>
    </row>
    <row r="175" spans="1:51" s="1" customFormat="1" ht="15.75">
      <c r="A175" s="11"/>
      <c r="B175" s="2"/>
      <c r="C175" s="2"/>
      <c r="D175" s="2"/>
      <c r="E175" s="2"/>
      <c r="F175" s="5"/>
      <c r="G175" s="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U175" s="2"/>
      <c r="AY175" s="2"/>
    </row>
    <row r="176" spans="1:51" s="1" customFormat="1" ht="15.75">
      <c r="A176" s="11"/>
      <c r="B176" s="2"/>
      <c r="C176" s="2"/>
      <c r="D176" s="2"/>
      <c r="E176" s="2"/>
      <c r="F176" s="5"/>
      <c r="G176" s="5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U176" s="2"/>
      <c r="AY176" s="2"/>
    </row>
    <row r="177" spans="1:51" s="1" customFormat="1" ht="15.75">
      <c r="A177" s="11"/>
      <c r="B177" s="2"/>
      <c r="C177" s="2"/>
      <c r="D177" s="2"/>
      <c r="E177" s="2"/>
      <c r="F177" s="5"/>
      <c r="G177" s="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U177" s="2"/>
      <c r="AY177" s="2"/>
    </row>
    <row r="178" spans="1:51" s="1" customFormat="1" ht="15.75">
      <c r="A178" s="11"/>
      <c r="B178" s="2"/>
      <c r="C178" s="2"/>
      <c r="D178" s="2"/>
      <c r="E178" s="2"/>
      <c r="F178" s="5"/>
      <c r="G178" s="5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U178" s="2"/>
      <c r="AY178" s="2"/>
    </row>
    <row r="179" spans="1:51" s="1" customFormat="1" ht="15.75">
      <c r="A179" s="11"/>
      <c r="B179" s="2"/>
      <c r="C179" s="2"/>
      <c r="D179" s="2"/>
      <c r="E179" s="2"/>
      <c r="F179" s="5"/>
      <c r="G179" s="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U179" s="2"/>
      <c r="AY179" s="2"/>
    </row>
    <row r="180" spans="1:51" s="1" customFormat="1" ht="15.75">
      <c r="A180" s="11"/>
      <c r="B180" s="2"/>
      <c r="C180" s="2"/>
      <c r="D180" s="2"/>
      <c r="E180" s="2"/>
      <c r="F180" s="5"/>
      <c r="G180" s="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U180" s="2"/>
      <c r="AY180" s="2"/>
    </row>
    <row r="181" spans="1:51" s="1" customFormat="1" ht="15.75">
      <c r="A181" s="11"/>
      <c r="B181" s="2"/>
      <c r="C181" s="2"/>
      <c r="D181" s="2"/>
      <c r="E181" s="2"/>
      <c r="F181" s="5"/>
      <c r="G181" s="5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U181" s="2"/>
      <c r="AY181" s="2"/>
    </row>
    <row r="182" spans="1:51" s="1" customFormat="1" ht="15.75">
      <c r="A182" s="11"/>
      <c r="B182" s="2"/>
      <c r="C182" s="2"/>
      <c r="D182" s="2"/>
      <c r="E182" s="2"/>
      <c r="F182" s="5"/>
      <c r="G182" s="5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U182" s="2"/>
      <c r="AY182" s="2"/>
    </row>
    <row r="183" spans="1:51" s="1" customFormat="1" ht="15.75">
      <c r="A183" s="11"/>
      <c r="B183" s="2"/>
      <c r="C183" s="2"/>
      <c r="D183" s="2"/>
      <c r="E183" s="2"/>
      <c r="F183" s="5"/>
      <c r="G183" s="5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U183" s="2"/>
      <c r="AY183" s="2"/>
    </row>
    <row r="184" spans="1:51" s="1" customFormat="1" ht="15.75">
      <c r="A184" s="11"/>
      <c r="B184" s="2"/>
      <c r="C184" s="2"/>
      <c r="D184" s="2"/>
      <c r="E184" s="2"/>
      <c r="F184" s="5"/>
      <c r="G184" s="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U184" s="2"/>
      <c r="AY184" s="2"/>
    </row>
    <row r="185" spans="1:51" s="1" customFormat="1" ht="15.75">
      <c r="A185" s="11"/>
      <c r="B185" s="2"/>
      <c r="C185" s="2"/>
      <c r="D185" s="2"/>
      <c r="E185" s="2"/>
      <c r="F185" s="5"/>
      <c r="G185" s="5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U185" s="2"/>
      <c r="AY185" s="2"/>
    </row>
    <row r="186" spans="1:51" s="1" customFormat="1" ht="15.75">
      <c r="A186" s="11"/>
      <c r="B186" s="2"/>
      <c r="C186" s="2"/>
      <c r="D186" s="2"/>
      <c r="E186" s="2"/>
      <c r="F186" s="5"/>
      <c r="G186" s="5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U186" s="2"/>
      <c r="AY186" s="2"/>
    </row>
    <row r="187" spans="1:51" s="1" customFormat="1" ht="15.75">
      <c r="A187" s="11"/>
      <c r="B187" s="2"/>
      <c r="C187" s="2"/>
      <c r="D187" s="2"/>
      <c r="E187" s="2"/>
      <c r="F187" s="5"/>
      <c r="G187" s="5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U187" s="2"/>
      <c r="AY187" s="2"/>
    </row>
    <row r="188" spans="1:51" s="1" customFormat="1" ht="15.75">
      <c r="A188" s="11"/>
      <c r="B188" s="2"/>
      <c r="C188" s="2"/>
      <c r="D188" s="2"/>
      <c r="E188" s="2"/>
      <c r="F188" s="5"/>
      <c r="G188" s="5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U188" s="2"/>
      <c r="AY188" s="2"/>
    </row>
    <row r="189" spans="1:51" s="1" customFormat="1" ht="15.75">
      <c r="A189" s="11"/>
      <c r="B189" s="2"/>
      <c r="C189" s="2"/>
      <c r="D189" s="2"/>
      <c r="E189" s="2"/>
      <c r="F189" s="5"/>
      <c r="G189" s="5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U189" s="2"/>
      <c r="AY189" s="2"/>
    </row>
    <row r="190" spans="1:51" s="1" customFormat="1" ht="15.75">
      <c r="A190" s="11"/>
      <c r="B190" s="2"/>
      <c r="C190" s="2"/>
      <c r="D190" s="2"/>
      <c r="E190" s="2"/>
      <c r="F190" s="5"/>
      <c r="G190" s="5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U190" s="2"/>
      <c r="AY190" s="2"/>
    </row>
    <row r="191" spans="1:51" s="1" customFormat="1" ht="15.75">
      <c r="A191" s="11"/>
      <c r="B191" s="2"/>
      <c r="C191" s="2"/>
      <c r="D191" s="2"/>
      <c r="E191" s="2"/>
      <c r="F191" s="5"/>
      <c r="G191" s="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U191" s="2"/>
      <c r="AY191" s="2"/>
    </row>
    <row r="192" spans="1:51" s="1" customFormat="1" ht="15.75">
      <c r="A192" s="11"/>
      <c r="B192" s="2"/>
      <c r="C192" s="2"/>
      <c r="D192" s="2"/>
      <c r="E192" s="2"/>
      <c r="F192" s="5"/>
      <c r="G192" s="5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U192" s="2"/>
      <c r="AY192" s="2"/>
    </row>
    <row r="193" spans="1:51" s="1" customFormat="1" ht="15.75">
      <c r="A193" s="11"/>
      <c r="B193" s="2"/>
      <c r="C193" s="2"/>
      <c r="D193" s="2"/>
      <c r="E193" s="2"/>
      <c r="F193" s="5"/>
      <c r="G193" s="5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U193" s="2"/>
      <c r="AY193" s="2"/>
    </row>
    <row r="194" spans="1:51" s="1" customFormat="1" ht="15.75">
      <c r="A194" s="11"/>
      <c r="B194" s="2"/>
      <c r="C194" s="2"/>
      <c r="D194" s="2"/>
      <c r="E194" s="2"/>
      <c r="F194" s="5"/>
      <c r="G194" s="5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U194" s="2"/>
      <c r="AY194" s="2"/>
    </row>
    <row r="195" spans="1:51" s="1" customFormat="1" ht="15.75">
      <c r="A195" s="11"/>
      <c r="B195" s="2"/>
      <c r="C195" s="2"/>
      <c r="D195" s="2"/>
      <c r="E195" s="2"/>
      <c r="F195" s="5"/>
      <c r="G195" s="5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U195" s="2"/>
      <c r="AY195" s="2"/>
    </row>
    <row r="196" spans="1:51" s="1" customFormat="1" ht="15.75">
      <c r="A196" s="11"/>
      <c r="B196" s="2"/>
      <c r="C196" s="2"/>
      <c r="D196" s="2"/>
      <c r="E196" s="2"/>
      <c r="F196" s="5"/>
      <c r="G196" s="5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U196" s="2"/>
      <c r="AY196" s="2"/>
    </row>
    <row r="197" spans="1:51" s="1" customFormat="1" ht="15.75">
      <c r="A197" s="11"/>
      <c r="B197" s="2"/>
      <c r="C197" s="2"/>
      <c r="D197" s="2"/>
      <c r="E197" s="2"/>
      <c r="F197" s="5"/>
      <c r="G197" s="5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U197" s="2"/>
      <c r="AY197" s="2"/>
    </row>
    <row r="198" spans="1:51" s="1" customFormat="1" ht="15.75">
      <c r="A198" s="11"/>
      <c r="B198" s="2"/>
      <c r="C198" s="2"/>
      <c r="D198" s="2"/>
      <c r="E198" s="2"/>
      <c r="F198" s="5"/>
      <c r="G198" s="5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U198" s="2"/>
      <c r="AY198" s="2"/>
    </row>
    <row r="199" spans="1:51" s="1" customFormat="1" ht="15.75">
      <c r="A199" s="11"/>
      <c r="B199" s="2"/>
      <c r="C199" s="2"/>
      <c r="D199" s="2"/>
      <c r="E199" s="2"/>
      <c r="F199" s="5"/>
      <c r="G199" s="5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U199" s="2"/>
      <c r="AY199" s="2"/>
    </row>
    <row r="200" spans="1:51" s="1" customFormat="1" ht="15.75">
      <c r="A200" s="11"/>
      <c r="B200" s="2"/>
      <c r="C200" s="2"/>
      <c r="D200" s="2"/>
      <c r="E200" s="2"/>
      <c r="F200" s="5"/>
      <c r="G200" s="5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U200" s="2"/>
      <c r="AY200" s="2"/>
    </row>
    <row r="201" spans="1:51" s="1" customFormat="1" ht="15.75">
      <c r="A201" s="11"/>
      <c r="B201" s="2"/>
      <c r="C201" s="2"/>
      <c r="D201" s="2"/>
      <c r="E201" s="2"/>
      <c r="F201" s="5"/>
      <c r="G201" s="5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U201" s="2"/>
      <c r="AY201" s="2"/>
    </row>
    <row r="202" spans="1:51" s="1" customFormat="1" ht="15.75">
      <c r="A202" s="11"/>
      <c r="B202" s="2"/>
      <c r="C202" s="2"/>
      <c r="D202" s="2"/>
      <c r="E202" s="2"/>
      <c r="F202" s="5"/>
      <c r="G202" s="5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U202" s="2"/>
      <c r="AY202" s="2"/>
    </row>
    <row r="203" spans="1:51" s="1" customFormat="1" ht="15.75">
      <c r="A203" s="11"/>
      <c r="B203" s="2"/>
      <c r="C203" s="2"/>
      <c r="D203" s="2"/>
      <c r="E203" s="2"/>
      <c r="F203" s="5"/>
      <c r="G203" s="5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U203" s="2"/>
      <c r="AY203" s="2"/>
    </row>
    <row r="204" spans="1:51" s="1" customFormat="1" ht="15.75">
      <c r="A204" s="11"/>
      <c r="B204" s="2"/>
      <c r="C204" s="2"/>
      <c r="D204" s="2"/>
      <c r="E204" s="2"/>
      <c r="F204" s="5"/>
      <c r="G204" s="5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U204" s="2"/>
      <c r="AY204" s="2"/>
    </row>
    <row r="205" spans="1:51" s="1" customFormat="1" ht="15.75">
      <c r="A205" s="11"/>
      <c r="B205" s="2"/>
      <c r="C205" s="2"/>
      <c r="D205" s="2"/>
      <c r="E205" s="2"/>
      <c r="F205" s="5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U205" s="2"/>
      <c r="AY205" s="2"/>
    </row>
    <row r="206" spans="1:51" s="1" customFormat="1" ht="15.75">
      <c r="A206" s="11"/>
      <c r="B206" s="2"/>
      <c r="C206" s="2"/>
      <c r="D206" s="2"/>
      <c r="E206" s="2"/>
      <c r="F206" s="5"/>
      <c r="G206" s="5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U206" s="2"/>
      <c r="AY206" s="2"/>
    </row>
    <row r="207" spans="1:51" s="1" customFormat="1" ht="15.75">
      <c r="A207" s="11"/>
      <c r="B207" s="2"/>
      <c r="C207" s="2"/>
      <c r="D207" s="2"/>
      <c r="E207" s="2"/>
      <c r="F207" s="5"/>
      <c r="G207" s="5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U207" s="2"/>
      <c r="AY207" s="2"/>
    </row>
    <row r="208" spans="1:51" s="1" customFormat="1" ht="15.75">
      <c r="A208" s="11"/>
      <c r="B208" s="2"/>
      <c r="C208" s="2"/>
      <c r="D208" s="2"/>
      <c r="E208" s="2"/>
      <c r="F208" s="5"/>
      <c r="G208" s="5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U208" s="2"/>
      <c r="AY208" s="2"/>
    </row>
    <row r="209" spans="1:51" s="1" customFormat="1" ht="15.75">
      <c r="A209" s="11"/>
      <c r="B209" s="2"/>
      <c r="C209" s="2"/>
      <c r="D209" s="2"/>
      <c r="E209" s="2"/>
      <c r="F209" s="5"/>
      <c r="G209" s="5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U209" s="2"/>
      <c r="AY209" s="2"/>
    </row>
    <row r="210" spans="1:51" s="1" customFormat="1" ht="15.75">
      <c r="A210" s="11"/>
      <c r="B210" s="2"/>
      <c r="C210" s="2"/>
      <c r="D210" s="2"/>
      <c r="E210" s="2"/>
      <c r="F210" s="5"/>
      <c r="G210" s="5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U210" s="2"/>
      <c r="AY210" s="2"/>
    </row>
    <row r="211" spans="1:51" s="1" customFormat="1" ht="15.75">
      <c r="A211" s="11"/>
      <c r="B211" s="2"/>
      <c r="C211" s="2"/>
      <c r="D211" s="2"/>
      <c r="E211" s="2"/>
      <c r="F211" s="5"/>
      <c r="G211" s="5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U211" s="2"/>
      <c r="AY211" s="2"/>
    </row>
    <row r="212" spans="1:51" s="1" customFormat="1" ht="15.75">
      <c r="A212" s="11"/>
      <c r="B212" s="2"/>
      <c r="C212" s="2"/>
      <c r="D212" s="2"/>
      <c r="E212" s="2"/>
      <c r="F212" s="5"/>
      <c r="G212" s="5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U212" s="2"/>
      <c r="AY212" s="2"/>
    </row>
    <row r="213" spans="1:51" s="1" customFormat="1" ht="15.75">
      <c r="A213" s="11"/>
      <c r="B213" s="2"/>
      <c r="C213" s="2"/>
      <c r="D213" s="2"/>
      <c r="E213" s="2"/>
      <c r="F213" s="5"/>
      <c r="G213" s="5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U213" s="2"/>
      <c r="AY213" s="2"/>
    </row>
    <row r="214" spans="1:51" s="1" customFormat="1" ht="15.75">
      <c r="A214" s="11"/>
      <c r="B214" s="2"/>
      <c r="C214" s="2"/>
      <c r="D214" s="2"/>
      <c r="E214" s="2"/>
      <c r="F214" s="5"/>
      <c r="G214" s="5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U214" s="2"/>
      <c r="AY214" s="2"/>
    </row>
    <row r="215" spans="1:51" s="1" customFormat="1" ht="15.75">
      <c r="A215" s="11"/>
      <c r="B215" s="2"/>
      <c r="C215" s="2"/>
      <c r="D215" s="2"/>
      <c r="E215" s="2"/>
      <c r="F215" s="5"/>
      <c r="G215" s="5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U215" s="2"/>
      <c r="AY215" s="2"/>
    </row>
    <row r="216" spans="1:51" s="1" customFormat="1" ht="15.75">
      <c r="A216" s="11"/>
      <c r="B216" s="2"/>
      <c r="C216" s="2"/>
      <c r="D216" s="2"/>
      <c r="E216" s="2"/>
      <c r="F216" s="5"/>
      <c r="G216" s="5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U216" s="2"/>
      <c r="AY216" s="2"/>
    </row>
    <row r="217" spans="1:51" s="1" customFormat="1" ht="15.75">
      <c r="A217" s="11"/>
      <c r="B217" s="2"/>
      <c r="C217" s="2"/>
      <c r="D217" s="2"/>
      <c r="E217" s="2"/>
      <c r="F217" s="5"/>
      <c r="G217" s="5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U217" s="2"/>
      <c r="AY217" s="2"/>
    </row>
    <row r="218" spans="1:51" s="1" customFormat="1" ht="15.75">
      <c r="A218" s="11"/>
      <c r="B218" s="2"/>
      <c r="C218" s="2"/>
      <c r="D218" s="2"/>
      <c r="E218" s="2"/>
      <c r="F218" s="5"/>
      <c r="G218" s="5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U218" s="2"/>
      <c r="AY218" s="2"/>
    </row>
    <row r="219" spans="1:51" s="1" customFormat="1" ht="15.75">
      <c r="A219" s="11"/>
      <c r="B219" s="2"/>
      <c r="C219" s="2"/>
      <c r="D219" s="2"/>
      <c r="E219" s="2"/>
      <c r="F219" s="5"/>
      <c r="G219" s="5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U219" s="2"/>
      <c r="AY219" s="2"/>
    </row>
    <row r="220" spans="1:51" s="1" customFormat="1" ht="15.75">
      <c r="A220" s="11"/>
      <c r="B220" s="2"/>
      <c r="C220" s="2"/>
      <c r="D220" s="2"/>
      <c r="E220" s="2"/>
      <c r="F220" s="5"/>
      <c r="G220" s="5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U220" s="2"/>
      <c r="AY220" s="2"/>
    </row>
    <row r="221" spans="1:51" s="1" customFormat="1" ht="15.75">
      <c r="A221" s="11"/>
      <c r="B221" s="2"/>
      <c r="C221" s="2"/>
      <c r="D221" s="2"/>
      <c r="E221" s="2"/>
      <c r="F221" s="5"/>
      <c r="G221" s="5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U221" s="2"/>
      <c r="AY221" s="2"/>
    </row>
    <row r="222" spans="1:51" s="1" customFormat="1" ht="15.75">
      <c r="A222" s="11"/>
      <c r="B222" s="2"/>
      <c r="C222" s="2"/>
      <c r="D222" s="2"/>
      <c r="E222" s="2"/>
      <c r="F222" s="5"/>
      <c r="G222" s="5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U222" s="2"/>
      <c r="AY222" s="2"/>
    </row>
    <row r="223" spans="1:51" s="1" customFormat="1" ht="15.75">
      <c r="A223" s="11"/>
      <c r="B223" s="2"/>
      <c r="C223" s="2"/>
      <c r="D223" s="2"/>
      <c r="E223" s="2"/>
      <c r="F223" s="5"/>
      <c r="G223" s="5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U223" s="2"/>
      <c r="AY223" s="2"/>
    </row>
    <row r="224" spans="1:51" s="1" customFormat="1" ht="15.75">
      <c r="A224" s="11"/>
      <c r="B224" s="2"/>
      <c r="C224" s="2"/>
      <c r="D224" s="2"/>
      <c r="E224" s="2"/>
      <c r="F224" s="5"/>
      <c r="G224" s="5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U224" s="2"/>
      <c r="AY224" s="2"/>
    </row>
    <row r="225" spans="1:51" s="1" customFormat="1" ht="15.75">
      <c r="A225" s="11"/>
      <c r="B225" s="2"/>
      <c r="C225" s="2"/>
      <c r="D225" s="2"/>
      <c r="E225" s="2"/>
      <c r="F225" s="5"/>
      <c r="G225" s="5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U225" s="2"/>
      <c r="AY225" s="2"/>
    </row>
    <row r="226" spans="1:51" s="1" customFormat="1" ht="15.75">
      <c r="A226" s="11"/>
      <c r="B226" s="2"/>
      <c r="C226" s="2"/>
      <c r="D226" s="2"/>
      <c r="E226" s="2"/>
      <c r="F226" s="5"/>
      <c r="G226" s="5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U226" s="2"/>
      <c r="AY226" s="2"/>
    </row>
    <row r="227" spans="1:51" s="1" customFormat="1" ht="15.75">
      <c r="A227" s="11"/>
      <c r="B227" s="2"/>
      <c r="C227" s="2"/>
      <c r="D227" s="2"/>
      <c r="E227" s="2"/>
      <c r="F227" s="5"/>
      <c r="G227" s="5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U227" s="2"/>
      <c r="AY227" s="2"/>
    </row>
    <row r="228" spans="1:51" s="1" customFormat="1" ht="15.75">
      <c r="A228" s="11"/>
      <c r="B228" s="2"/>
      <c r="C228" s="2"/>
      <c r="D228" s="2"/>
      <c r="E228" s="2"/>
      <c r="F228" s="5"/>
      <c r="G228" s="5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U228" s="2"/>
      <c r="AY228" s="2"/>
    </row>
    <row r="229" spans="1:51" s="1" customFormat="1" ht="15.75">
      <c r="A229" s="11"/>
      <c r="B229" s="2"/>
      <c r="C229" s="2"/>
      <c r="D229" s="2"/>
      <c r="E229" s="2"/>
      <c r="F229" s="5"/>
      <c r="G229" s="5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U229" s="2"/>
      <c r="AY229" s="2"/>
    </row>
    <row r="230" spans="1:51" s="1" customFormat="1" ht="15.75">
      <c r="A230" s="11"/>
      <c r="B230" s="2"/>
      <c r="C230" s="2"/>
      <c r="D230" s="2"/>
      <c r="E230" s="2"/>
      <c r="F230" s="5"/>
      <c r="G230" s="5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U230" s="2"/>
      <c r="AY230" s="2"/>
    </row>
    <row r="231" spans="1:51" s="1" customFormat="1" ht="15.75">
      <c r="A231" s="11"/>
      <c r="B231" s="2"/>
      <c r="C231" s="2"/>
      <c r="D231" s="2"/>
      <c r="E231" s="2"/>
      <c r="F231" s="5"/>
      <c r="G231" s="5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U231" s="2"/>
      <c r="AY231" s="2"/>
    </row>
    <row r="232" spans="1:51" s="1" customFormat="1" ht="15.75">
      <c r="A232" s="11"/>
      <c r="B232" s="2"/>
      <c r="C232" s="2"/>
      <c r="D232" s="2"/>
      <c r="E232" s="2"/>
      <c r="F232" s="5"/>
      <c r="G232" s="5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U232" s="2"/>
      <c r="AY232" s="2"/>
    </row>
    <row r="233" spans="1:51" s="1" customFormat="1" ht="15.75">
      <c r="A233" s="11"/>
      <c r="B233" s="2"/>
      <c r="C233" s="2"/>
      <c r="D233" s="2"/>
      <c r="E233" s="2"/>
      <c r="F233" s="5"/>
      <c r="G233" s="5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U233" s="2"/>
      <c r="AY233" s="2"/>
    </row>
    <row r="234" spans="1:51" s="1" customFormat="1" ht="15.75">
      <c r="A234" s="11"/>
      <c r="B234" s="2"/>
      <c r="C234" s="2"/>
      <c r="D234" s="2"/>
      <c r="E234" s="2"/>
      <c r="F234" s="5"/>
      <c r="G234" s="5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U234" s="2"/>
      <c r="AY234" s="2"/>
    </row>
    <row r="235" spans="1:51" s="1" customFormat="1" ht="15.75">
      <c r="A235" s="11"/>
      <c r="B235" s="2"/>
      <c r="C235" s="2"/>
      <c r="D235" s="2"/>
      <c r="E235" s="2"/>
      <c r="F235" s="5"/>
      <c r="G235" s="5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U235" s="2"/>
      <c r="AY235" s="2"/>
    </row>
    <row r="236" spans="1:51" s="1" customFormat="1" ht="15.75">
      <c r="A236" s="11"/>
      <c r="B236" s="2"/>
      <c r="C236" s="2"/>
      <c r="D236" s="2"/>
      <c r="E236" s="2"/>
      <c r="F236" s="5"/>
      <c r="G236" s="5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U236" s="2"/>
      <c r="AY236" s="2"/>
    </row>
    <row r="237" spans="1:51" s="1" customFormat="1" ht="15.75">
      <c r="A237" s="11"/>
      <c r="B237" s="2"/>
      <c r="C237" s="2"/>
      <c r="D237" s="2"/>
      <c r="E237" s="2"/>
      <c r="F237" s="5"/>
      <c r="G237" s="5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U237" s="2"/>
      <c r="AY237" s="2"/>
    </row>
    <row r="238" spans="1:51" s="1" customFormat="1" ht="15.75">
      <c r="A238" s="11"/>
      <c r="B238" s="2"/>
      <c r="C238" s="2"/>
      <c r="D238" s="2"/>
      <c r="E238" s="2"/>
      <c r="F238" s="5"/>
      <c r="G238" s="5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U238" s="2"/>
      <c r="AY238" s="2"/>
    </row>
    <row r="239" spans="1:51" s="1" customFormat="1" ht="15.75">
      <c r="A239" s="11"/>
      <c r="B239" s="2"/>
      <c r="C239" s="2"/>
      <c r="D239" s="2"/>
      <c r="E239" s="2"/>
      <c r="F239" s="5"/>
      <c r="G239" s="5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U239" s="2"/>
      <c r="AY239" s="2"/>
    </row>
    <row r="240" spans="1:51" s="1" customFormat="1" ht="15.75">
      <c r="A240" s="11"/>
      <c r="B240" s="2"/>
      <c r="C240" s="2"/>
      <c r="D240" s="2"/>
      <c r="E240" s="2"/>
      <c r="F240" s="5"/>
      <c r="G240" s="5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U240" s="2"/>
      <c r="AY240" s="2"/>
    </row>
    <row r="241" spans="1:51" s="1" customFormat="1" ht="15.75">
      <c r="A241" s="11"/>
      <c r="B241" s="2"/>
      <c r="C241" s="2"/>
      <c r="D241" s="2"/>
      <c r="E241" s="2"/>
      <c r="F241" s="5"/>
      <c r="G241" s="5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U241" s="2"/>
      <c r="AY241" s="2"/>
    </row>
    <row r="242" spans="1:51" s="1" customFormat="1" ht="15.75">
      <c r="A242" s="11"/>
      <c r="B242" s="2"/>
      <c r="C242" s="2"/>
      <c r="D242" s="2"/>
      <c r="E242" s="2"/>
      <c r="F242" s="5"/>
      <c r="G242" s="5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U242" s="2"/>
      <c r="AY242" s="2"/>
    </row>
    <row r="243" spans="1:51" s="1" customFormat="1" ht="15.75">
      <c r="A243" s="11"/>
      <c r="B243" s="2"/>
      <c r="C243" s="2"/>
      <c r="D243" s="2"/>
      <c r="E243" s="2"/>
      <c r="F243" s="5"/>
      <c r="G243" s="5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U243" s="2"/>
      <c r="AY243" s="2"/>
    </row>
    <row r="244" spans="1:51" s="1" customFormat="1" ht="15.75">
      <c r="A244" s="11"/>
      <c r="B244" s="2"/>
      <c r="C244" s="2"/>
      <c r="D244" s="2"/>
      <c r="E244" s="2"/>
      <c r="F244" s="5"/>
      <c r="G244" s="5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U244" s="2"/>
      <c r="AY244" s="2"/>
    </row>
    <row r="245" spans="1:51" s="1" customFormat="1" ht="15.75">
      <c r="A245" s="11"/>
      <c r="B245" s="2"/>
      <c r="C245" s="2"/>
      <c r="D245" s="2"/>
      <c r="E245" s="2"/>
      <c r="F245" s="5"/>
      <c r="G245" s="5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U245" s="2"/>
      <c r="AY245" s="2"/>
    </row>
    <row r="246" spans="1:51" s="1" customFormat="1" ht="15.75">
      <c r="A246" s="11"/>
      <c r="B246" s="2"/>
      <c r="C246" s="2"/>
      <c r="D246" s="2"/>
      <c r="E246" s="2"/>
      <c r="F246" s="5"/>
      <c r="G246" s="5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U246" s="2"/>
      <c r="AY246" s="2"/>
    </row>
    <row r="247" spans="1:51" s="1" customFormat="1" ht="15.75">
      <c r="A247" s="11"/>
      <c r="B247" s="2"/>
      <c r="C247" s="2"/>
      <c r="D247" s="2"/>
      <c r="E247" s="2"/>
      <c r="F247" s="5"/>
      <c r="G247" s="5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U247" s="2"/>
      <c r="AY247" s="2"/>
    </row>
    <row r="248" spans="1:51" s="1" customFormat="1" ht="15.75">
      <c r="A248" s="11"/>
      <c r="B248" s="2"/>
      <c r="C248" s="2"/>
      <c r="D248" s="2"/>
      <c r="E248" s="2"/>
      <c r="F248" s="5"/>
      <c r="G248" s="5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U248" s="2"/>
      <c r="AY248" s="2"/>
    </row>
    <row r="249" spans="1:51" s="1" customFormat="1" ht="15.75">
      <c r="A249" s="11"/>
      <c r="B249" s="2"/>
      <c r="C249" s="2"/>
      <c r="D249" s="2"/>
      <c r="E249" s="2"/>
      <c r="F249" s="5"/>
      <c r="G249" s="5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U249" s="2"/>
      <c r="AY249" s="2"/>
    </row>
    <row r="250" spans="1:51" s="1" customFormat="1" ht="15.75">
      <c r="A250" s="11"/>
      <c r="B250" s="2"/>
      <c r="C250" s="2"/>
      <c r="D250" s="2"/>
      <c r="E250" s="2"/>
      <c r="F250" s="5"/>
      <c r="G250" s="5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U250" s="2"/>
      <c r="AY250" s="2"/>
    </row>
    <row r="251" spans="1:51" s="1" customFormat="1" ht="15.75">
      <c r="A251" s="11"/>
      <c r="B251" s="2"/>
      <c r="C251" s="2"/>
      <c r="D251" s="2"/>
      <c r="E251" s="2"/>
      <c r="F251" s="5"/>
      <c r="G251" s="5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U251" s="2"/>
      <c r="AY251" s="2"/>
    </row>
    <row r="252" spans="1:51" s="1" customFormat="1" ht="15.75">
      <c r="A252" s="11"/>
      <c r="B252" s="2"/>
      <c r="C252" s="2"/>
      <c r="D252" s="2"/>
      <c r="E252" s="2"/>
      <c r="F252" s="5"/>
      <c r="G252" s="5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U252" s="2"/>
      <c r="AY252" s="2"/>
    </row>
    <row r="253" spans="1:51" s="1" customFormat="1" ht="15.75">
      <c r="A253" s="11"/>
      <c r="B253" s="2"/>
      <c r="C253" s="2"/>
      <c r="D253" s="2"/>
      <c r="E253" s="2"/>
      <c r="F253" s="5"/>
      <c r="G253" s="5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U253" s="2"/>
      <c r="AY253" s="2"/>
    </row>
    <row r="254" spans="1:51" s="1" customFormat="1" ht="15.75">
      <c r="A254" s="11"/>
      <c r="B254" s="2"/>
      <c r="C254" s="2"/>
      <c r="D254" s="2"/>
      <c r="E254" s="2"/>
      <c r="F254" s="5"/>
      <c r="G254" s="5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U254" s="2"/>
      <c r="AY254" s="2"/>
    </row>
    <row r="255" spans="1:51" s="1" customFormat="1" ht="15.75">
      <c r="A255" s="11"/>
      <c r="B255" s="2"/>
      <c r="C255" s="2"/>
      <c r="D255" s="2"/>
      <c r="E255" s="2"/>
      <c r="F255" s="5"/>
      <c r="G255" s="5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U255" s="2"/>
      <c r="AY255" s="2"/>
    </row>
    <row r="256" spans="1:51" s="1" customFormat="1" ht="15.75">
      <c r="A256" s="11"/>
      <c r="B256" s="2"/>
      <c r="C256" s="2"/>
      <c r="D256" s="2"/>
      <c r="E256" s="2"/>
      <c r="F256" s="5"/>
      <c r="G256" s="5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U256" s="2"/>
      <c r="AY256" s="2"/>
    </row>
    <row r="257" spans="1:51" s="1" customFormat="1" ht="15.75">
      <c r="A257" s="11"/>
      <c r="B257" s="2"/>
      <c r="C257" s="2"/>
      <c r="D257" s="2"/>
      <c r="E257" s="2"/>
      <c r="F257" s="5"/>
      <c r="G257" s="5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U257" s="2"/>
      <c r="AY257" s="2"/>
    </row>
    <row r="258" spans="1:51" s="1" customFormat="1" ht="15.75">
      <c r="A258" s="11"/>
      <c r="B258" s="2"/>
      <c r="C258" s="2"/>
      <c r="D258" s="2"/>
      <c r="E258" s="2"/>
      <c r="F258" s="5"/>
      <c r="G258" s="5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U258" s="2"/>
      <c r="AY258" s="2"/>
    </row>
    <row r="259" spans="1:51" s="1" customFormat="1" ht="15.75">
      <c r="A259" s="11"/>
      <c r="B259" s="2"/>
      <c r="C259" s="2"/>
      <c r="D259" s="2"/>
      <c r="E259" s="2"/>
      <c r="F259" s="5"/>
      <c r="G259" s="5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U259" s="2"/>
      <c r="AY259" s="2"/>
    </row>
    <row r="260" spans="1:51" s="1" customFormat="1" ht="15.75">
      <c r="A260" s="11"/>
      <c r="B260" s="2"/>
      <c r="C260" s="2"/>
      <c r="D260" s="2"/>
      <c r="E260" s="2"/>
      <c r="F260" s="5"/>
      <c r="G260" s="5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U260" s="2"/>
      <c r="AY260" s="2"/>
    </row>
    <row r="261" spans="1:51" s="1" customFormat="1" ht="15.75">
      <c r="A261" s="11"/>
      <c r="B261" s="2"/>
      <c r="C261" s="2"/>
      <c r="D261" s="2"/>
      <c r="E261" s="2"/>
      <c r="F261" s="5"/>
      <c r="G261" s="5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U261" s="2"/>
      <c r="AY261" s="2"/>
    </row>
    <row r="262" spans="1:51" s="1" customFormat="1" ht="15.75">
      <c r="A262" s="11"/>
      <c r="B262" s="2"/>
      <c r="C262" s="2"/>
      <c r="D262" s="2"/>
      <c r="E262" s="2"/>
      <c r="F262" s="5"/>
      <c r="G262" s="5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U262" s="2"/>
      <c r="AY262" s="2"/>
    </row>
    <row r="263" spans="1:51" s="1" customFormat="1" ht="15.75">
      <c r="A263" s="11"/>
      <c r="B263" s="2"/>
      <c r="C263" s="2"/>
      <c r="D263" s="2"/>
      <c r="E263" s="2"/>
      <c r="F263" s="5"/>
      <c r="G263" s="5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U263" s="2"/>
      <c r="AY263" s="2"/>
    </row>
    <row r="264" spans="1:51" s="1" customFormat="1" ht="15.75">
      <c r="A264" s="11"/>
      <c r="B264" s="2"/>
      <c r="C264" s="2"/>
      <c r="D264" s="2"/>
      <c r="E264" s="2"/>
      <c r="F264" s="5"/>
      <c r="G264" s="5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U264" s="2"/>
      <c r="AY264" s="2"/>
    </row>
    <row r="265" spans="1:51" s="1" customFormat="1" ht="15.75">
      <c r="A265" s="11"/>
      <c r="B265" s="2"/>
      <c r="C265" s="2"/>
      <c r="D265" s="2"/>
      <c r="E265" s="2"/>
      <c r="F265" s="5"/>
      <c r="G265" s="5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U265" s="2"/>
      <c r="AY265" s="2"/>
    </row>
    <row r="266" spans="1:51" s="1" customFormat="1" ht="15.75">
      <c r="A266" s="11"/>
      <c r="B266" s="2"/>
      <c r="C266" s="2"/>
      <c r="D266" s="2"/>
      <c r="E266" s="2"/>
      <c r="F266" s="5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U266" s="2"/>
      <c r="AY266" s="2"/>
    </row>
    <row r="267" spans="1:51" s="1" customFormat="1" ht="15.75">
      <c r="A267" s="11"/>
      <c r="B267" s="2"/>
      <c r="C267" s="2"/>
      <c r="D267" s="2"/>
      <c r="E267" s="2"/>
      <c r="F267" s="5"/>
      <c r="G267" s="5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U267" s="2"/>
      <c r="AY267" s="2"/>
    </row>
    <row r="268" spans="1:51" s="1" customFormat="1" ht="15.75">
      <c r="A268" s="11"/>
      <c r="B268" s="2"/>
      <c r="C268" s="2"/>
      <c r="D268" s="2"/>
      <c r="E268" s="2"/>
      <c r="F268" s="5"/>
      <c r="G268" s="5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U268" s="2"/>
      <c r="AY268" s="2"/>
    </row>
    <row r="269" spans="1:51" s="1" customFormat="1" ht="15.75">
      <c r="A269" s="11"/>
      <c r="B269" s="2"/>
      <c r="C269" s="2"/>
      <c r="D269" s="2"/>
      <c r="E269" s="2"/>
      <c r="F269" s="5"/>
      <c r="G269" s="5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U269" s="2"/>
      <c r="AY269" s="2"/>
    </row>
    <row r="270" spans="1:51" s="1" customFormat="1" ht="15.75">
      <c r="A270" s="11"/>
      <c r="B270" s="2"/>
      <c r="C270" s="2"/>
      <c r="D270" s="2"/>
      <c r="E270" s="2"/>
      <c r="F270" s="5"/>
      <c r="G270" s="5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U270" s="2"/>
      <c r="AY270" s="2"/>
    </row>
    <row r="271" spans="1:51" s="1" customFormat="1" ht="15.75">
      <c r="A271" s="11"/>
      <c r="B271" s="2"/>
      <c r="C271" s="2"/>
      <c r="D271" s="2"/>
      <c r="E271" s="2"/>
      <c r="F271" s="5"/>
      <c r="G271" s="5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U271" s="2"/>
      <c r="AY271" s="2"/>
    </row>
    <row r="272" spans="1:51" s="1" customFormat="1" ht="15.75">
      <c r="A272" s="11"/>
      <c r="B272" s="2"/>
      <c r="C272" s="2"/>
      <c r="D272" s="2"/>
      <c r="E272" s="2"/>
      <c r="F272" s="5"/>
      <c r="G272" s="5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U272" s="2"/>
      <c r="AY272" s="2"/>
    </row>
    <row r="273" spans="1:51" s="1" customFormat="1" ht="15.75">
      <c r="A273" s="11"/>
      <c r="B273" s="2"/>
      <c r="C273" s="2"/>
      <c r="D273" s="2"/>
      <c r="E273" s="2"/>
      <c r="F273" s="5"/>
      <c r="G273" s="5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U273" s="2"/>
      <c r="AY273" s="2"/>
    </row>
    <row r="274" spans="1:51" s="1" customFormat="1" ht="15.75">
      <c r="A274" s="11"/>
      <c r="B274" s="2"/>
      <c r="C274" s="2"/>
      <c r="D274" s="2"/>
      <c r="E274" s="2"/>
      <c r="F274" s="5"/>
      <c r="G274" s="5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U274" s="2"/>
      <c r="AY274" s="2"/>
    </row>
    <row r="275" spans="1:51" s="1" customFormat="1" ht="15.75">
      <c r="A275" s="11"/>
      <c r="B275" s="2"/>
      <c r="C275" s="2"/>
      <c r="D275" s="2"/>
      <c r="E275" s="2"/>
      <c r="F275" s="5"/>
      <c r="G275" s="5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U275" s="2"/>
      <c r="AY275" s="2"/>
    </row>
    <row r="276" spans="1:51" s="1" customFormat="1" ht="15.75">
      <c r="A276" s="11"/>
      <c r="B276" s="2"/>
      <c r="C276" s="2"/>
      <c r="D276" s="2"/>
      <c r="E276" s="2"/>
      <c r="F276" s="5"/>
      <c r="G276" s="5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U276" s="2"/>
      <c r="AY276" s="2"/>
    </row>
    <row r="277" spans="1:51" s="1" customFormat="1" ht="15.75">
      <c r="A277" s="11"/>
      <c r="B277" s="2"/>
      <c r="C277" s="2"/>
      <c r="D277" s="2"/>
      <c r="E277" s="2"/>
      <c r="F277" s="5"/>
      <c r="G277" s="5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U277" s="2"/>
      <c r="AY277" s="2"/>
    </row>
    <row r="278" spans="1:51" s="1" customFormat="1" ht="15.75">
      <c r="A278" s="11"/>
      <c r="B278" s="2"/>
      <c r="C278" s="2"/>
      <c r="D278" s="2"/>
      <c r="E278" s="2"/>
      <c r="F278" s="5"/>
      <c r="G278" s="5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U278" s="2"/>
      <c r="AY278" s="2"/>
    </row>
    <row r="279" spans="1:51" s="1" customFormat="1" ht="15.75">
      <c r="A279" s="11"/>
      <c r="B279" s="2"/>
      <c r="C279" s="2"/>
      <c r="D279" s="2"/>
      <c r="E279" s="2"/>
      <c r="F279" s="5"/>
      <c r="G279" s="5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U279" s="2"/>
      <c r="AY279" s="2"/>
    </row>
    <row r="280" spans="1:51" s="1" customFormat="1" ht="15.75">
      <c r="A280" s="11"/>
      <c r="B280" s="2"/>
      <c r="C280" s="2"/>
      <c r="D280" s="2"/>
      <c r="E280" s="2"/>
      <c r="F280" s="5"/>
      <c r="G280" s="5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U280" s="2"/>
      <c r="AY280" s="2"/>
    </row>
    <row r="281" spans="1:51" s="1" customFormat="1" ht="15.75">
      <c r="A281" s="11"/>
      <c r="B281" s="2"/>
      <c r="C281" s="2"/>
      <c r="D281" s="2"/>
      <c r="E281" s="2"/>
      <c r="F281" s="5"/>
      <c r="G281" s="5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U281" s="2"/>
      <c r="AY281" s="2"/>
    </row>
    <row r="282" spans="1:51" s="1" customFormat="1" ht="15.75">
      <c r="A282" s="11"/>
      <c r="B282" s="2"/>
      <c r="C282" s="2"/>
      <c r="D282" s="2"/>
      <c r="E282" s="2"/>
      <c r="F282" s="5"/>
      <c r="G282" s="5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U282" s="2"/>
      <c r="AY282" s="2"/>
    </row>
    <row r="283" spans="1:51" s="1" customFormat="1" ht="15.75">
      <c r="A283" s="11"/>
      <c r="B283" s="2"/>
      <c r="C283" s="2"/>
      <c r="D283" s="2"/>
      <c r="E283" s="2"/>
      <c r="F283" s="5"/>
      <c r="G283" s="5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U283" s="2"/>
      <c r="AY283" s="2"/>
    </row>
    <row r="284" spans="1:51" s="1" customFormat="1" ht="15.75">
      <c r="A284" s="11"/>
      <c r="B284" s="2"/>
      <c r="C284" s="2"/>
      <c r="D284" s="2"/>
      <c r="E284" s="2"/>
      <c r="F284" s="5"/>
      <c r="G284" s="5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U284" s="2"/>
      <c r="AY284" s="2"/>
    </row>
    <row r="285" spans="1:51" s="1" customFormat="1" ht="15.75">
      <c r="A285" s="11"/>
      <c r="B285" s="2"/>
      <c r="C285" s="2"/>
      <c r="D285" s="2"/>
      <c r="E285" s="2"/>
      <c r="F285" s="5"/>
      <c r="G285" s="5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U285" s="2"/>
      <c r="AY285" s="2"/>
    </row>
    <row r="286" spans="1:51" s="1" customFormat="1" ht="15.75">
      <c r="A286" s="11"/>
      <c r="B286" s="2"/>
      <c r="C286" s="2"/>
      <c r="D286" s="2"/>
      <c r="E286" s="2"/>
      <c r="F286" s="5"/>
      <c r="G286" s="5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U286" s="2"/>
      <c r="AY286" s="2"/>
    </row>
    <row r="287" spans="1:51" s="1" customFormat="1" ht="15.75">
      <c r="A287" s="11"/>
      <c r="B287" s="2"/>
      <c r="C287" s="2"/>
      <c r="D287" s="2"/>
      <c r="E287" s="2"/>
      <c r="F287" s="5"/>
      <c r="G287" s="5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U287" s="2"/>
      <c r="AY287" s="2"/>
    </row>
    <row r="288" spans="1:51" s="1" customFormat="1" ht="15.75">
      <c r="A288" s="11"/>
      <c r="B288" s="2"/>
      <c r="C288" s="2"/>
      <c r="D288" s="2"/>
      <c r="E288" s="2"/>
      <c r="F288" s="5"/>
      <c r="G288" s="5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U288" s="2"/>
      <c r="AY288" s="2"/>
    </row>
    <row r="289" spans="1:51" s="1" customFormat="1" ht="15.75">
      <c r="A289" s="11"/>
      <c r="B289" s="2"/>
      <c r="C289" s="2"/>
      <c r="D289" s="2"/>
      <c r="E289" s="2"/>
      <c r="F289" s="5"/>
      <c r="G289" s="5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U289" s="2"/>
      <c r="AY289" s="2"/>
    </row>
    <row r="290" spans="1:51" s="1" customFormat="1" ht="15.75">
      <c r="A290" s="11"/>
      <c r="B290" s="2"/>
      <c r="C290" s="2"/>
      <c r="D290" s="2"/>
      <c r="E290" s="2"/>
      <c r="F290" s="5"/>
      <c r="G290" s="5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U290" s="2"/>
      <c r="AY290" s="2"/>
    </row>
    <row r="291" spans="1:51" s="1" customFormat="1" ht="15.75">
      <c r="A291" s="11"/>
      <c r="B291" s="2"/>
      <c r="C291" s="2"/>
      <c r="D291" s="2"/>
      <c r="E291" s="2"/>
      <c r="F291" s="5"/>
      <c r="G291" s="5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U291" s="2"/>
      <c r="AY291" s="2"/>
    </row>
    <row r="292" spans="1:51" s="1" customFormat="1" ht="15.75">
      <c r="A292" s="11"/>
      <c r="B292" s="2"/>
      <c r="C292" s="2"/>
      <c r="D292" s="2"/>
      <c r="E292" s="2"/>
      <c r="F292" s="5"/>
      <c r="G292" s="5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U292" s="2"/>
      <c r="AY292" s="2"/>
    </row>
    <row r="293" spans="1:51" s="1" customFormat="1" ht="15.75">
      <c r="A293" s="11"/>
      <c r="B293" s="2"/>
      <c r="C293" s="2"/>
      <c r="D293" s="2"/>
      <c r="E293" s="2"/>
      <c r="F293" s="5"/>
      <c r="G293" s="5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U293" s="2"/>
      <c r="AY293" s="2"/>
    </row>
    <row r="294" spans="1:51" s="1" customFormat="1" ht="15.75">
      <c r="A294" s="11"/>
      <c r="B294" s="2"/>
      <c r="C294" s="2"/>
      <c r="D294" s="2"/>
      <c r="E294" s="2"/>
      <c r="F294" s="5"/>
      <c r="G294" s="5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U294" s="2"/>
      <c r="AY294" s="2"/>
    </row>
    <row r="295" spans="1:51" s="1" customFormat="1" ht="15.75">
      <c r="A295" s="11"/>
      <c r="B295" s="2"/>
      <c r="C295" s="2"/>
      <c r="D295" s="2"/>
      <c r="E295" s="2"/>
      <c r="F295" s="5"/>
      <c r="G295" s="5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U295" s="2"/>
      <c r="AY295" s="2"/>
    </row>
    <row r="296" spans="1:51" s="1" customFormat="1" ht="15.75">
      <c r="A296" s="11"/>
      <c r="B296" s="2"/>
      <c r="C296" s="2"/>
      <c r="D296" s="2"/>
      <c r="E296" s="2"/>
      <c r="F296" s="5"/>
      <c r="G296" s="5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U296" s="2"/>
      <c r="AY296" s="2"/>
    </row>
    <row r="297" spans="1:51" s="1" customFormat="1" ht="15.75">
      <c r="A297" s="11"/>
      <c r="B297" s="2"/>
      <c r="C297" s="2"/>
      <c r="D297" s="2"/>
      <c r="E297" s="2"/>
      <c r="F297" s="5"/>
      <c r="G297" s="5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U297" s="2"/>
      <c r="AY297" s="2"/>
    </row>
    <row r="298" spans="1:51" s="1" customFormat="1" ht="15.75">
      <c r="A298" s="11"/>
      <c r="B298" s="2"/>
      <c r="C298" s="2"/>
      <c r="D298" s="2"/>
      <c r="E298" s="2"/>
      <c r="F298" s="5"/>
      <c r="G298" s="5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U298" s="2"/>
      <c r="AY298" s="2"/>
    </row>
    <row r="299" spans="1:51" s="1" customFormat="1" ht="15.75">
      <c r="A299" s="11"/>
      <c r="B299" s="2"/>
      <c r="C299" s="2"/>
      <c r="D299" s="2"/>
      <c r="E299" s="2"/>
      <c r="F299" s="5"/>
      <c r="G299" s="5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U299" s="2"/>
      <c r="AY299" s="2"/>
    </row>
    <row r="300" spans="1:51" s="1" customFormat="1" ht="15.75">
      <c r="A300" s="11"/>
      <c r="B300" s="2"/>
      <c r="C300" s="2"/>
      <c r="D300" s="2"/>
      <c r="E300" s="2"/>
      <c r="F300" s="5"/>
      <c r="G300" s="5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U300" s="2"/>
      <c r="AY300" s="2"/>
    </row>
    <row r="301" spans="1:51" s="1" customFormat="1" ht="15.75">
      <c r="A301" s="11"/>
      <c r="B301" s="2"/>
      <c r="C301" s="2"/>
      <c r="D301" s="2"/>
      <c r="E301" s="2"/>
      <c r="F301" s="5"/>
      <c r="G301" s="5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U301" s="2"/>
      <c r="AY301" s="2"/>
    </row>
    <row r="302" spans="1:51" s="1" customFormat="1" ht="15.75">
      <c r="A302" s="11"/>
      <c r="B302" s="2"/>
      <c r="C302" s="2"/>
      <c r="D302" s="2"/>
      <c r="E302" s="2"/>
      <c r="F302" s="5"/>
      <c r="G302" s="5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U302" s="2"/>
      <c r="AY302" s="2"/>
    </row>
    <row r="303" spans="1:51" s="1" customFormat="1" ht="15.75">
      <c r="A303" s="11"/>
      <c r="B303" s="2"/>
      <c r="C303" s="2"/>
      <c r="D303" s="2"/>
      <c r="E303" s="2"/>
      <c r="F303" s="5"/>
      <c r="G303" s="5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U303" s="2"/>
      <c r="AY303" s="2"/>
    </row>
    <row r="304" spans="1:51" s="1" customFormat="1" ht="15.75">
      <c r="A304" s="11"/>
      <c r="B304" s="2"/>
      <c r="C304" s="2"/>
      <c r="D304" s="2"/>
      <c r="E304" s="2"/>
      <c r="F304" s="5"/>
      <c r="G304" s="5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U304" s="2"/>
      <c r="AY304" s="2"/>
    </row>
    <row r="305" spans="1:51" s="1" customFormat="1" ht="15.75">
      <c r="A305" s="11"/>
      <c r="B305" s="2"/>
      <c r="C305" s="2"/>
      <c r="D305" s="2"/>
      <c r="E305" s="2"/>
      <c r="F305" s="5"/>
      <c r="G305" s="5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U305" s="2"/>
      <c r="AY305" s="2"/>
    </row>
    <row r="306" spans="1:51" s="1" customFormat="1" ht="15.75">
      <c r="A306" s="11"/>
      <c r="B306" s="2"/>
      <c r="C306" s="2"/>
      <c r="D306" s="2"/>
      <c r="E306" s="2"/>
      <c r="F306" s="5"/>
      <c r="G306" s="5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U306" s="2"/>
      <c r="AY306" s="2"/>
    </row>
    <row r="307" spans="1:51" s="1" customFormat="1" ht="15.75">
      <c r="A307" s="11"/>
      <c r="B307" s="2"/>
      <c r="C307" s="2"/>
      <c r="D307" s="2"/>
      <c r="E307" s="2"/>
      <c r="F307" s="5"/>
      <c r="G307" s="5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U307" s="2"/>
      <c r="AY307" s="2"/>
    </row>
    <row r="308" spans="1:51" s="1" customFormat="1" ht="15.75">
      <c r="A308" s="11"/>
      <c r="B308" s="2"/>
      <c r="C308" s="2"/>
      <c r="D308" s="2"/>
      <c r="E308" s="2"/>
      <c r="F308" s="5"/>
      <c r="G308" s="5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U308" s="2"/>
      <c r="AY308" s="2"/>
    </row>
    <row r="309" spans="1:51" s="1" customFormat="1" ht="15.75">
      <c r="A309" s="11"/>
      <c r="B309" s="2"/>
      <c r="C309" s="2"/>
      <c r="D309" s="2"/>
      <c r="E309" s="2"/>
      <c r="F309" s="5"/>
      <c r="G309" s="5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U309" s="2"/>
      <c r="AY309" s="2"/>
    </row>
    <row r="310" spans="1:51" s="1" customFormat="1" ht="15.75">
      <c r="A310" s="11"/>
      <c r="B310" s="2"/>
      <c r="C310" s="2"/>
      <c r="D310" s="2"/>
      <c r="E310" s="2"/>
      <c r="F310" s="5"/>
      <c r="G310" s="5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U310" s="2"/>
      <c r="AY310" s="2"/>
    </row>
    <row r="311" spans="1:51" s="1" customFormat="1" ht="15.75">
      <c r="A311" s="11"/>
      <c r="B311" s="2"/>
      <c r="C311" s="2"/>
      <c r="D311" s="2"/>
      <c r="E311" s="2"/>
      <c r="F311" s="5"/>
      <c r="G311" s="5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U311" s="2"/>
      <c r="AY311" s="2"/>
    </row>
    <row r="312" spans="1:51" s="1" customFormat="1" ht="15.75">
      <c r="A312" s="11"/>
      <c r="B312" s="2"/>
      <c r="C312" s="2"/>
      <c r="D312" s="2"/>
      <c r="E312" s="2"/>
      <c r="F312" s="5"/>
      <c r="G312" s="5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U312" s="2"/>
      <c r="AY312" s="2"/>
    </row>
    <row r="313" spans="1:51" s="1" customFormat="1" ht="15.75">
      <c r="A313" s="11"/>
      <c r="B313" s="2"/>
      <c r="C313" s="2"/>
      <c r="D313" s="2"/>
      <c r="E313" s="2"/>
      <c r="F313" s="5"/>
      <c r="G313" s="5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U313" s="2"/>
      <c r="AY313" s="2"/>
    </row>
    <row r="314" spans="1:51" s="1" customFormat="1" ht="15.75">
      <c r="A314" s="11"/>
      <c r="B314" s="2"/>
      <c r="C314" s="2"/>
      <c r="D314" s="2"/>
      <c r="E314" s="2"/>
      <c r="F314" s="5"/>
      <c r="G314" s="5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U314" s="2"/>
      <c r="AY314" s="2"/>
    </row>
    <row r="315" spans="1:51" s="1" customFormat="1" ht="15.75">
      <c r="A315" s="11"/>
      <c r="B315" s="2"/>
      <c r="C315" s="2"/>
      <c r="D315" s="2"/>
      <c r="E315" s="2"/>
      <c r="F315" s="5"/>
      <c r="G315" s="5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U315" s="2"/>
      <c r="AY315" s="2"/>
    </row>
    <row r="316" spans="1:51" s="1" customFormat="1" ht="15.75">
      <c r="A316" s="11"/>
      <c r="B316" s="2"/>
      <c r="C316" s="2"/>
      <c r="D316" s="2"/>
      <c r="E316" s="2"/>
      <c r="F316" s="5"/>
      <c r="G316" s="5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U316" s="2"/>
      <c r="AY316" s="2"/>
    </row>
    <row r="317" spans="1:51" s="1" customFormat="1" ht="15.75">
      <c r="A317" s="11"/>
      <c r="B317" s="2"/>
      <c r="C317" s="2"/>
      <c r="D317" s="2"/>
      <c r="E317" s="2"/>
      <c r="F317" s="5"/>
      <c r="G317" s="5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U317" s="2"/>
      <c r="AY317" s="2"/>
    </row>
    <row r="318" spans="1:51" s="1" customFormat="1" ht="15.75">
      <c r="A318" s="11"/>
      <c r="B318" s="2"/>
      <c r="C318" s="2"/>
      <c r="D318" s="2"/>
      <c r="E318" s="2"/>
      <c r="F318" s="5"/>
      <c r="G318" s="5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U318" s="2"/>
      <c r="AY318" s="2"/>
    </row>
    <row r="319" spans="1:51" s="1" customFormat="1" ht="15.75">
      <c r="A319" s="11"/>
      <c r="B319" s="2"/>
      <c r="C319" s="2"/>
      <c r="D319" s="2"/>
      <c r="E319" s="2"/>
      <c r="F319" s="5"/>
      <c r="G319" s="5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U319" s="2"/>
      <c r="AY319" s="2"/>
    </row>
    <row r="320" spans="1:51" s="1" customFormat="1" ht="15.75">
      <c r="A320" s="11"/>
      <c r="B320" s="2"/>
      <c r="C320" s="2"/>
      <c r="D320" s="2"/>
      <c r="E320" s="2"/>
      <c r="F320" s="5"/>
      <c r="G320" s="5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U320" s="2"/>
      <c r="AY320" s="2"/>
    </row>
    <row r="321" spans="1:51" s="1" customFormat="1" ht="15.75">
      <c r="A321" s="11"/>
      <c r="B321" s="2"/>
      <c r="C321" s="2"/>
      <c r="D321" s="2"/>
      <c r="E321" s="2"/>
      <c r="F321" s="5"/>
      <c r="G321" s="5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U321" s="2"/>
      <c r="AY321" s="2"/>
    </row>
    <row r="322" spans="1:51" s="1" customFormat="1" ht="15.75">
      <c r="A322" s="11"/>
      <c r="B322" s="2"/>
      <c r="C322" s="2"/>
      <c r="D322" s="2"/>
      <c r="E322" s="2"/>
      <c r="F322" s="5"/>
      <c r="G322" s="5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U322" s="2"/>
      <c r="AY322" s="2"/>
    </row>
    <row r="323" spans="1:51" s="1" customFormat="1" ht="15.75">
      <c r="A323" s="11"/>
      <c r="B323" s="2"/>
      <c r="C323" s="2"/>
      <c r="D323" s="2"/>
      <c r="E323" s="2"/>
      <c r="F323" s="5"/>
      <c r="G323" s="5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U323" s="2"/>
      <c r="AY323" s="2"/>
    </row>
    <row r="324" spans="1:51" s="1" customFormat="1" ht="15.75">
      <c r="A324" s="11"/>
      <c r="B324" s="2"/>
      <c r="C324" s="2"/>
      <c r="D324" s="2"/>
      <c r="E324" s="2"/>
      <c r="F324" s="5"/>
      <c r="G324" s="5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U324" s="2"/>
      <c r="AY324" s="2"/>
    </row>
    <row r="325" spans="1:51" s="1" customFormat="1" ht="15.75">
      <c r="A325" s="11"/>
      <c r="B325" s="2"/>
      <c r="C325" s="2"/>
      <c r="D325" s="2"/>
      <c r="E325" s="2"/>
      <c r="F325" s="5"/>
      <c r="G325" s="5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U325" s="2"/>
      <c r="AY325" s="2"/>
    </row>
    <row r="326" spans="1:51" s="1" customFormat="1" ht="15.75">
      <c r="A326" s="11"/>
      <c r="B326" s="2"/>
      <c r="C326" s="2"/>
      <c r="D326" s="2"/>
      <c r="E326" s="2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U326" s="2"/>
      <c r="AY326" s="2"/>
    </row>
    <row r="327" spans="1:51" s="1" customFormat="1" ht="15.75">
      <c r="A327" s="11"/>
      <c r="B327" s="2"/>
      <c r="C327" s="2"/>
      <c r="D327" s="2"/>
      <c r="E327" s="2"/>
      <c r="F327" s="5"/>
      <c r="G327" s="5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U327" s="2"/>
      <c r="AY327" s="2"/>
    </row>
    <row r="328" spans="1:51" s="1" customFormat="1" ht="15.75">
      <c r="A328" s="11"/>
      <c r="B328" s="2"/>
      <c r="C328" s="2"/>
      <c r="D328" s="2"/>
      <c r="E328" s="2"/>
      <c r="F328" s="5"/>
      <c r="G328" s="5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U328" s="2"/>
      <c r="AY328" s="2"/>
    </row>
    <row r="329" spans="1:51" s="1" customFormat="1" ht="15.75">
      <c r="A329" s="11"/>
      <c r="B329" s="2"/>
      <c r="C329" s="2"/>
      <c r="D329" s="2"/>
      <c r="E329" s="2"/>
      <c r="F329" s="5"/>
      <c r="G329" s="5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U329" s="2"/>
      <c r="AY329" s="2"/>
    </row>
    <row r="330" spans="1:51" s="1" customFormat="1" ht="15.75">
      <c r="A330" s="11"/>
      <c r="B330" s="2"/>
      <c r="C330" s="2"/>
      <c r="D330" s="2"/>
      <c r="E330" s="2"/>
      <c r="F330" s="5"/>
      <c r="G330" s="5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U330" s="2"/>
      <c r="AY330" s="2"/>
    </row>
    <row r="331" spans="1:51" s="1" customFormat="1" ht="15.75">
      <c r="A331" s="11"/>
      <c r="B331" s="2"/>
      <c r="C331" s="2"/>
      <c r="D331" s="2"/>
      <c r="E331" s="2"/>
      <c r="F331" s="5"/>
      <c r="G331" s="5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U331" s="2"/>
      <c r="AY331" s="2"/>
    </row>
    <row r="332" spans="1:51" s="1" customFormat="1" ht="15.75">
      <c r="A332" s="11"/>
      <c r="B332" s="2"/>
      <c r="C332" s="2"/>
      <c r="D332" s="2"/>
      <c r="E332" s="2"/>
      <c r="F332" s="5"/>
      <c r="G332" s="5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U332" s="2"/>
      <c r="AY332" s="2"/>
    </row>
    <row r="333" spans="1:51" s="1" customFormat="1" ht="15.75">
      <c r="A333" s="11"/>
      <c r="B333" s="2"/>
      <c r="C333" s="2"/>
      <c r="D333" s="2"/>
      <c r="E333" s="2"/>
      <c r="F333" s="5"/>
      <c r="G333" s="5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U333" s="2"/>
      <c r="AY333" s="2"/>
    </row>
    <row r="334" spans="1:51" s="1" customFormat="1" ht="15.75">
      <c r="A334" s="11"/>
      <c r="B334" s="2"/>
      <c r="C334" s="2"/>
      <c r="D334" s="2"/>
      <c r="E334" s="2"/>
      <c r="F334" s="5"/>
      <c r="G334" s="5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U334" s="2"/>
      <c r="AY334" s="2"/>
    </row>
    <row r="335" spans="1:51" s="1" customFormat="1" ht="15.75">
      <c r="A335" s="11"/>
      <c r="B335" s="2"/>
      <c r="C335" s="2"/>
      <c r="D335" s="2"/>
      <c r="E335" s="2"/>
      <c r="F335" s="5"/>
      <c r="G335" s="5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U335" s="2"/>
      <c r="AY335" s="2"/>
    </row>
    <row r="336" spans="1:51" s="1" customFormat="1" ht="15.75">
      <c r="A336" s="11"/>
      <c r="B336" s="2"/>
      <c r="C336" s="2"/>
      <c r="D336" s="2"/>
      <c r="E336" s="2"/>
      <c r="F336" s="5"/>
      <c r="G336" s="5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U336" s="2"/>
      <c r="AY336" s="2"/>
    </row>
    <row r="337" spans="1:51" s="1" customFormat="1" ht="15.75">
      <c r="A337" s="11"/>
      <c r="B337" s="2"/>
      <c r="C337" s="2"/>
      <c r="D337" s="2"/>
      <c r="E337" s="2"/>
      <c r="F337" s="5"/>
      <c r="G337" s="5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U337" s="2"/>
      <c r="AY337" s="2"/>
    </row>
    <row r="338" spans="1:51" s="1" customFormat="1" ht="15.75">
      <c r="A338" s="11"/>
      <c r="B338" s="2"/>
      <c r="C338" s="2"/>
      <c r="D338" s="2"/>
      <c r="E338" s="2"/>
      <c r="F338" s="5"/>
      <c r="G338" s="5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U338" s="2"/>
      <c r="AY338" s="2"/>
    </row>
    <row r="339" spans="1:51" s="1" customFormat="1" ht="15.75">
      <c r="A339" s="11"/>
      <c r="B339" s="2"/>
      <c r="C339" s="2"/>
      <c r="D339" s="2"/>
      <c r="E339" s="2"/>
      <c r="F339" s="5"/>
      <c r="G339" s="5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U339" s="2"/>
      <c r="AY339" s="2"/>
    </row>
    <row r="340" spans="1:51" s="1" customFormat="1" ht="15.75">
      <c r="A340" s="11"/>
      <c r="B340" s="2"/>
      <c r="C340" s="2"/>
      <c r="D340" s="2"/>
      <c r="E340" s="2"/>
      <c r="F340" s="5"/>
      <c r="G340" s="5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U340" s="2"/>
      <c r="AY340" s="2"/>
    </row>
    <row r="341" spans="1:51" s="1" customFormat="1" ht="15.75">
      <c r="A341" s="11"/>
      <c r="B341" s="2"/>
      <c r="C341" s="2"/>
      <c r="D341" s="2"/>
      <c r="E341" s="2"/>
      <c r="F341" s="5"/>
      <c r="G341" s="5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U341" s="2"/>
      <c r="AY341" s="2"/>
    </row>
    <row r="342" spans="1:51" s="1" customFormat="1" ht="15.75">
      <c r="A342" s="11"/>
      <c r="B342" s="2"/>
      <c r="C342" s="2"/>
      <c r="D342" s="2"/>
      <c r="E342" s="2"/>
      <c r="F342" s="5"/>
      <c r="G342" s="5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U342" s="2"/>
      <c r="AY342" s="2"/>
    </row>
    <row r="343" spans="1:51" s="1" customFormat="1" ht="15.75">
      <c r="A343" s="11"/>
      <c r="B343" s="2"/>
      <c r="C343" s="2"/>
      <c r="D343" s="2"/>
      <c r="E343" s="2"/>
      <c r="F343" s="5"/>
      <c r="G343" s="5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U343" s="2"/>
      <c r="AY343" s="2"/>
    </row>
    <row r="344" spans="1:51" s="1" customFormat="1" ht="15.75">
      <c r="A344" s="11"/>
      <c r="B344" s="2"/>
      <c r="C344" s="2"/>
      <c r="D344" s="2"/>
      <c r="E344" s="2"/>
      <c r="F344" s="5"/>
      <c r="G344" s="5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U344" s="2"/>
      <c r="AY344" s="2"/>
    </row>
    <row r="345" spans="1:51" s="1" customFormat="1" ht="15.75">
      <c r="A345" s="11"/>
      <c r="B345" s="2"/>
      <c r="C345" s="2"/>
      <c r="D345" s="2"/>
      <c r="E345" s="2"/>
      <c r="F345" s="5"/>
      <c r="G345" s="5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U345" s="2"/>
      <c r="AY345" s="2"/>
    </row>
    <row r="346" spans="1:51" s="1" customFormat="1" ht="15.75">
      <c r="A346" s="11"/>
      <c r="B346" s="2"/>
      <c r="C346" s="2"/>
      <c r="D346" s="2"/>
      <c r="E346" s="2"/>
      <c r="F346" s="5"/>
      <c r="G346" s="5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U346" s="2"/>
      <c r="AY346" s="2"/>
    </row>
    <row r="347" spans="1:51" s="1" customFormat="1" ht="15.75">
      <c r="A347" s="11"/>
      <c r="B347" s="2"/>
      <c r="C347" s="2"/>
      <c r="D347" s="2"/>
      <c r="E347" s="2"/>
      <c r="F347" s="5"/>
      <c r="G347" s="5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U347" s="2"/>
      <c r="AY347" s="2"/>
    </row>
    <row r="348" spans="1:51" s="1" customFormat="1" ht="15.75">
      <c r="A348" s="11"/>
      <c r="B348" s="2"/>
      <c r="C348" s="2"/>
      <c r="D348" s="2"/>
      <c r="E348" s="2"/>
      <c r="F348" s="5"/>
      <c r="G348" s="5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U348" s="2"/>
      <c r="AY348" s="2"/>
    </row>
    <row r="349" spans="1:51" s="1" customFormat="1" ht="15.75">
      <c r="A349" s="11"/>
      <c r="B349" s="2"/>
      <c r="C349" s="2"/>
      <c r="D349" s="2"/>
      <c r="E349" s="2"/>
      <c r="F349" s="5"/>
      <c r="G349" s="5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U349" s="2"/>
      <c r="AY349" s="2"/>
    </row>
    <row r="350" spans="1:51" s="1" customFormat="1" ht="15.75">
      <c r="A350" s="11"/>
      <c r="B350" s="2"/>
      <c r="C350" s="2"/>
      <c r="D350" s="2"/>
      <c r="E350" s="2"/>
      <c r="F350" s="5"/>
      <c r="G350" s="5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U350" s="2"/>
      <c r="AY350" s="2"/>
    </row>
    <row r="351" spans="1:51" s="1" customFormat="1" ht="15.75">
      <c r="A351" s="11"/>
      <c r="B351" s="2"/>
      <c r="C351" s="2"/>
      <c r="D351" s="2"/>
      <c r="E351" s="2"/>
      <c r="F351" s="5"/>
      <c r="G351" s="5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U351" s="2"/>
      <c r="AY351" s="2"/>
    </row>
    <row r="352" spans="1:51" s="1" customFormat="1" ht="15.75">
      <c r="A352" s="11"/>
      <c r="B352" s="2"/>
      <c r="C352" s="2"/>
      <c r="D352" s="2"/>
      <c r="E352" s="2"/>
      <c r="F352" s="5"/>
      <c r="G352" s="5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U352" s="2"/>
      <c r="AY352" s="2"/>
    </row>
    <row r="353" spans="1:51" s="1" customFormat="1" ht="15.75">
      <c r="A353" s="11"/>
      <c r="B353" s="2"/>
      <c r="C353" s="2"/>
      <c r="D353" s="2"/>
      <c r="E353" s="2"/>
      <c r="F353" s="5"/>
      <c r="G353" s="5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U353" s="2"/>
      <c r="AY353" s="2"/>
    </row>
    <row r="354" spans="1:51" s="1" customFormat="1" ht="15.75">
      <c r="A354" s="11"/>
      <c r="B354" s="2"/>
      <c r="C354" s="2"/>
      <c r="D354" s="2"/>
      <c r="E354" s="2"/>
      <c r="F354" s="5"/>
      <c r="G354" s="5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U354" s="2"/>
      <c r="AY354" s="2"/>
    </row>
    <row r="355" spans="1:51" s="1" customFormat="1" ht="15.75">
      <c r="A355" s="11"/>
      <c r="B355" s="2"/>
      <c r="C355" s="2"/>
      <c r="D355" s="2"/>
      <c r="E355" s="2"/>
      <c r="F355" s="5"/>
      <c r="G355" s="5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U355" s="2"/>
      <c r="AY355" s="2"/>
    </row>
    <row r="356" spans="1:51" s="1" customFormat="1" ht="15.75">
      <c r="A356" s="11"/>
      <c r="B356" s="2"/>
      <c r="C356" s="2"/>
      <c r="D356" s="2"/>
      <c r="E356" s="2"/>
      <c r="F356" s="5"/>
      <c r="G356" s="5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U356" s="2"/>
      <c r="AY356" s="2"/>
    </row>
    <row r="357" spans="1:51" s="1" customFormat="1" ht="15.75">
      <c r="A357" s="11"/>
      <c r="B357" s="2"/>
      <c r="C357" s="2"/>
      <c r="D357" s="2"/>
      <c r="E357" s="2"/>
      <c r="F357" s="5"/>
      <c r="G357" s="5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U357" s="2"/>
      <c r="AY357" s="2"/>
    </row>
    <row r="358" spans="1:51" s="1" customFormat="1" ht="15.75">
      <c r="A358" s="11"/>
      <c r="B358" s="2"/>
      <c r="C358" s="2"/>
      <c r="D358" s="2"/>
      <c r="E358" s="2"/>
      <c r="F358" s="5"/>
      <c r="G358" s="5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U358" s="2"/>
      <c r="AY358" s="2"/>
    </row>
    <row r="359" spans="1:51" s="1" customFormat="1" ht="15.75">
      <c r="A359" s="11"/>
      <c r="B359" s="2"/>
      <c r="C359" s="2"/>
      <c r="D359" s="2"/>
      <c r="E359" s="2"/>
      <c r="F359" s="5"/>
      <c r="G359" s="5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U359" s="2"/>
      <c r="AY359" s="2"/>
    </row>
    <row r="360" spans="1:51" s="1" customFormat="1" ht="15.75">
      <c r="A360" s="11"/>
      <c r="B360" s="2"/>
      <c r="C360" s="2"/>
      <c r="D360" s="2"/>
      <c r="E360" s="2"/>
      <c r="F360" s="5"/>
      <c r="G360" s="5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U360" s="2"/>
      <c r="AY360" s="2"/>
    </row>
    <row r="361" spans="1:51" s="1" customFormat="1" ht="15.75">
      <c r="A361" s="11"/>
      <c r="B361" s="2"/>
      <c r="C361" s="2"/>
      <c r="D361" s="2"/>
      <c r="E361" s="2"/>
      <c r="F361" s="5"/>
      <c r="G361" s="5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U361" s="2"/>
      <c r="AY361" s="2"/>
    </row>
    <row r="362" spans="1:51" s="1" customFormat="1" ht="15.75">
      <c r="A362" s="11"/>
      <c r="B362" s="2"/>
      <c r="C362" s="2"/>
      <c r="D362" s="2"/>
      <c r="E362" s="2"/>
      <c r="F362" s="5"/>
      <c r="G362" s="5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U362" s="2"/>
      <c r="AY362" s="2"/>
    </row>
    <row r="363" spans="1:51" s="1" customFormat="1" ht="15.75">
      <c r="A363" s="11"/>
      <c r="B363" s="2"/>
      <c r="C363" s="2"/>
      <c r="D363" s="2"/>
      <c r="E363" s="2"/>
      <c r="F363" s="5"/>
      <c r="G363" s="5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U363" s="2"/>
      <c r="AY363" s="2"/>
    </row>
    <row r="364" spans="1:51" s="1" customFormat="1" ht="15.75">
      <c r="A364" s="11"/>
      <c r="B364" s="2"/>
      <c r="C364" s="2"/>
      <c r="D364" s="2"/>
      <c r="E364" s="2"/>
      <c r="F364" s="5"/>
      <c r="G364" s="5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U364" s="2"/>
      <c r="AY364" s="2"/>
    </row>
    <row r="365" spans="1:51" s="1" customFormat="1" ht="15.75">
      <c r="A365" s="11"/>
      <c r="B365" s="2"/>
      <c r="C365" s="2"/>
      <c r="D365" s="2"/>
      <c r="E365" s="2"/>
      <c r="F365" s="5"/>
      <c r="G365" s="5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U365" s="2"/>
      <c r="AY365" s="2"/>
    </row>
    <row r="366" spans="1:51" s="1" customFormat="1" ht="15.75">
      <c r="A366" s="11"/>
      <c r="B366" s="2"/>
      <c r="C366" s="2"/>
      <c r="D366" s="2"/>
      <c r="E366" s="2"/>
      <c r="F366" s="5"/>
      <c r="G366" s="5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U366" s="2"/>
      <c r="AY366" s="2"/>
    </row>
    <row r="367" spans="1:51" s="1" customFormat="1" ht="15.75">
      <c r="A367" s="11"/>
      <c r="B367" s="2"/>
      <c r="C367" s="2"/>
      <c r="D367" s="2"/>
      <c r="E367" s="2"/>
      <c r="F367" s="5"/>
      <c r="G367" s="5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U367" s="2"/>
      <c r="AY367" s="2"/>
    </row>
    <row r="368" spans="1:51" s="1" customFormat="1" ht="15.75">
      <c r="A368" s="11"/>
      <c r="B368" s="2"/>
      <c r="C368" s="2"/>
      <c r="D368" s="2"/>
      <c r="E368" s="2"/>
      <c r="F368" s="5"/>
      <c r="G368" s="5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U368" s="2"/>
      <c r="AY368" s="2"/>
    </row>
    <row r="369" spans="1:51" s="1" customFormat="1" ht="15.75">
      <c r="A369" s="11"/>
      <c r="B369" s="2"/>
      <c r="C369" s="2"/>
      <c r="D369" s="2"/>
      <c r="E369" s="2"/>
      <c r="F369" s="5"/>
      <c r="G369" s="5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U369" s="2"/>
      <c r="AY369" s="2"/>
    </row>
    <row r="370" spans="1:51" s="1" customFormat="1" ht="15.75">
      <c r="A370" s="11"/>
      <c r="B370" s="2"/>
      <c r="C370" s="2"/>
      <c r="D370" s="2"/>
      <c r="E370" s="2"/>
      <c r="F370" s="5"/>
      <c r="G370" s="5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U370" s="2"/>
      <c r="AY370" s="2"/>
    </row>
    <row r="371" spans="1:51" s="1" customFormat="1" ht="15.75">
      <c r="A371" s="11"/>
      <c r="B371" s="2"/>
      <c r="C371" s="2"/>
      <c r="D371" s="2"/>
      <c r="E371" s="2"/>
      <c r="F371" s="5"/>
      <c r="G371" s="5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U371" s="2"/>
      <c r="AY371" s="2"/>
    </row>
    <row r="372" spans="1:51" s="1" customFormat="1" ht="15.75">
      <c r="A372" s="11"/>
      <c r="B372" s="2"/>
      <c r="C372" s="2"/>
      <c r="D372" s="2"/>
      <c r="E372" s="2"/>
      <c r="F372" s="5"/>
      <c r="G372" s="5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U372" s="2"/>
      <c r="AY372" s="2"/>
    </row>
    <row r="373" spans="1:51" s="1" customFormat="1" ht="15.75">
      <c r="A373" s="11"/>
      <c r="B373" s="2"/>
      <c r="C373" s="2"/>
      <c r="D373" s="2"/>
      <c r="E373" s="2"/>
      <c r="F373" s="5"/>
      <c r="G373" s="5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U373" s="2"/>
      <c r="AY373" s="2"/>
    </row>
    <row r="374" spans="1:51" s="1" customFormat="1" ht="15.75">
      <c r="A374" s="11"/>
      <c r="B374" s="2"/>
      <c r="C374" s="2"/>
      <c r="D374" s="2"/>
      <c r="E374" s="2"/>
      <c r="F374" s="5"/>
      <c r="G374" s="5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U374" s="2"/>
      <c r="AY374" s="2"/>
    </row>
    <row r="375" spans="1:51" s="1" customFormat="1" ht="15.75">
      <c r="A375" s="11"/>
      <c r="B375" s="2"/>
      <c r="C375" s="2"/>
      <c r="D375" s="2"/>
      <c r="E375" s="2"/>
      <c r="F375" s="5"/>
      <c r="G375" s="5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U375" s="2"/>
      <c r="AY375" s="2"/>
    </row>
    <row r="376" spans="1:51" s="1" customFormat="1" ht="15.75">
      <c r="A376" s="11"/>
      <c r="B376" s="2"/>
      <c r="C376" s="2"/>
      <c r="D376" s="2"/>
      <c r="E376" s="2"/>
      <c r="F376" s="5"/>
      <c r="G376" s="5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U376" s="2"/>
      <c r="AY376" s="2"/>
    </row>
    <row r="377" spans="1:51" s="1" customFormat="1" ht="15.75">
      <c r="A377" s="11"/>
      <c r="B377" s="2"/>
      <c r="C377" s="2"/>
      <c r="D377" s="2"/>
      <c r="E377" s="2"/>
      <c r="F377" s="5"/>
      <c r="G377" s="5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U377" s="2"/>
      <c r="AY377" s="2"/>
    </row>
    <row r="378" spans="1:51" s="1" customFormat="1" ht="15.75">
      <c r="A378" s="11"/>
      <c r="B378" s="2"/>
      <c r="C378" s="2"/>
      <c r="D378" s="2"/>
      <c r="E378" s="2"/>
      <c r="F378" s="5"/>
      <c r="G378" s="5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U378" s="2"/>
      <c r="AY378" s="2"/>
    </row>
    <row r="379" spans="1:51" s="1" customFormat="1" ht="15.75">
      <c r="A379" s="11"/>
      <c r="B379" s="2"/>
      <c r="C379" s="2"/>
      <c r="D379" s="2"/>
      <c r="E379" s="2"/>
      <c r="F379" s="5"/>
      <c r="G379" s="5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U379" s="2"/>
      <c r="AY379" s="2"/>
    </row>
    <row r="380" spans="1:51" s="1" customFormat="1" ht="15.75">
      <c r="A380" s="11"/>
      <c r="B380" s="2"/>
      <c r="C380" s="2"/>
      <c r="D380" s="2"/>
      <c r="E380" s="2"/>
      <c r="F380" s="5"/>
      <c r="G380" s="5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U380" s="2"/>
      <c r="AY380" s="2"/>
    </row>
    <row r="381" spans="1:51" s="1" customFormat="1" ht="15.75">
      <c r="A381" s="11"/>
      <c r="B381" s="2"/>
      <c r="C381" s="2"/>
      <c r="D381" s="2"/>
      <c r="E381" s="2"/>
      <c r="F381" s="5"/>
      <c r="G381" s="5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U381" s="2"/>
      <c r="AY381" s="2"/>
    </row>
    <row r="382" spans="1:51" s="1" customFormat="1" ht="15.75">
      <c r="A382" s="11"/>
      <c r="B382" s="2"/>
      <c r="C382" s="2"/>
      <c r="D382" s="2"/>
      <c r="E382" s="2"/>
      <c r="F382" s="5"/>
      <c r="G382" s="5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U382" s="2"/>
      <c r="AY382" s="2"/>
    </row>
    <row r="383" spans="1:51" s="1" customFormat="1" ht="15.75">
      <c r="A383" s="11"/>
      <c r="B383" s="2"/>
      <c r="C383" s="2"/>
      <c r="D383" s="2"/>
      <c r="E383" s="2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U383" s="2"/>
      <c r="AY383" s="2"/>
    </row>
    <row r="384" spans="1:51" s="1" customFormat="1" ht="15.75">
      <c r="A384" s="11"/>
      <c r="B384" s="2"/>
      <c r="C384" s="2"/>
      <c r="D384" s="2"/>
      <c r="E384" s="2"/>
      <c r="F384" s="5"/>
      <c r="G384" s="5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U384" s="2"/>
      <c r="AY384" s="2"/>
    </row>
    <row r="385" spans="1:51" s="1" customFormat="1" ht="15.75">
      <c r="A385" s="11"/>
      <c r="B385" s="2"/>
      <c r="C385" s="2"/>
      <c r="D385" s="2"/>
      <c r="E385" s="2"/>
      <c r="F385" s="5"/>
      <c r="G385" s="5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U385" s="2"/>
      <c r="AY385" s="2"/>
    </row>
    <row r="386" spans="1:51" s="1" customFormat="1" ht="15.75">
      <c r="A386" s="11"/>
      <c r="B386" s="2"/>
      <c r="C386" s="2"/>
      <c r="D386" s="2"/>
      <c r="E386" s="2"/>
      <c r="F386" s="5"/>
      <c r="G386" s="5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U386" s="2"/>
      <c r="AY386" s="2"/>
    </row>
    <row r="387" spans="1:51" s="1" customFormat="1" ht="15.75">
      <c r="A387" s="11"/>
      <c r="B387" s="2"/>
      <c r="C387" s="2"/>
      <c r="D387" s="2"/>
      <c r="E387" s="2"/>
      <c r="F387" s="5"/>
      <c r="G387" s="5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U387" s="2"/>
      <c r="AY387" s="2"/>
    </row>
    <row r="388" spans="1:51" s="1" customFormat="1" ht="15.75">
      <c r="A388" s="11"/>
      <c r="B388" s="2"/>
      <c r="C388" s="2"/>
      <c r="D388" s="2"/>
      <c r="E388" s="2"/>
      <c r="F388" s="5"/>
      <c r="G388" s="5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U388" s="2"/>
      <c r="AY388" s="2"/>
    </row>
    <row r="389" spans="1:51" s="1" customFormat="1" ht="15.75">
      <c r="A389" s="11"/>
      <c r="B389" s="2"/>
      <c r="C389" s="2"/>
      <c r="D389" s="2"/>
      <c r="E389" s="2"/>
      <c r="F389" s="5"/>
      <c r="G389" s="5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U389" s="2"/>
      <c r="AY389" s="2"/>
    </row>
    <row r="390" spans="1:51" s="1" customFormat="1" ht="15.75">
      <c r="A390" s="11"/>
      <c r="B390" s="2"/>
      <c r="C390" s="2"/>
      <c r="D390" s="2"/>
      <c r="E390" s="2"/>
      <c r="F390" s="5"/>
      <c r="G390" s="5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U390" s="2"/>
      <c r="AY390" s="2"/>
    </row>
    <row r="391" spans="1:51" s="1" customFormat="1" ht="15.75">
      <c r="A391" s="11"/>
      <c r="B391" s="2"/>
      <c r="C391" s="2"/>
      <c r="D391" s="2"/>
      <c r="E391" s="2"/>
      <c r="F391" s="5"/>
      <c r="G391" s="5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U391" s="2"/>
      <c r="AY391" s="2"/>
    </row>
    <row r="392" spans="1:51" s="1" customFormat="1" ht="15.75">
      <c r="A392" s="11"/>
      <c r="B392" s="2"/>
      <c r="C392" s="2"/>
      <c r="D392" s="2"/>
      <c r="E392" s="2"/>
      <c r="F392" s="5"/>
      <c r="G392" s="5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U392" s="2"/>
      <c r="AY392" s="2"/>
    </row>
    <row r="393" spans="1:51" s="1" customFormat="1" ht="15.75">
      <c r="A393" s="11"/>
      <c r="B393" s="2"/>
      <c r="C393" s="2"/>
      <c r="D393" s="2"/>
      <c r="E393" s="2"/>
      <c r="F393" s="5"/>
      <c r="G393" s="5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U393" s="2"/>
      <c r="AY393" s="2"/>
    </row>
    <row r="394" spans="1:51" s="1" customFormat="1" ht="15.75">
      <c r="A394" s="11"/>
      <c r="B394" s="2"/>
      <c r="C394" s="2"/>
      <c r="D394" s="2"/>
      <c r="E394" s="2"/>
      <c r="F394" s="5"/>
      <c r="G394" s="5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U394" s="2"/>
      <c r="AY394" s="2"/>
    </row>
    <row r="395" spans="1:51" s="1" customFormat="1" ht="15.75">
      <c r="A395" s="11"/>
      <c r="B395" s="2"/>
      <c r="C395" s="2"/>
      <c r="D395" s="2"/>
      <c r="E395" s="2"/>
      <c r="F395" s="5"/>
      <c r="G395" s="5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U395" s="2"/>
      <c r="AY395" s="2"/>
    </row>
    <row r="396" spans="1:51" s="1" customFormat="1" ht="15.75">
      <c r="A396" s="11"/>
      <c r="B396" s="2"/>
      <c r="C396" s="2"/>
      <c r="D396" s="2"/>
      <c r="E396" s="2"/>
      <c r="F396" s="5"/>
      <c r="G396" s="5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U396" s="2"/>
      <c r="AY396" s="2"/>
    </row>
    <row r="397" spans="1:51" s="1" customFormat="1" ht="15.75">
      <c r="A397" s="11"/>
      <c r="B397" s="2"/>
      <c r="C397" s="2"/>
      <c r="D397" s="2"/>
      <c r="E397" s="2"/>
      <c r="F397" s="5"/>
      <c r="G397" s="5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U397" s="2"/>
      <c r="AY397" s="2"/>
    </row>
    <row r="398" spans="1:51" s="1" customFormat="1" ht="15.75">
      <c r="A398" s="11"/>
      <c r="B398" s="2"/>
      <c r="C398" s="2"/>
      <c r="D398" s="2"/>
      <c r="E398" s="2"/>
      <c r="F398" s="5"/>
      <c r="G398" s="5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U398" s="2"/>
      <c r="AY398" s="2"/>
    </row>
    <row r="399" spans="1:51" s="1" customFormat="1" ht="15.75">
      <c r="A399" s="11"/>
      <c r="B399" s="2"/>
      <c r="C399" s="2"/>
      <c r="D399" s="2"/>
      <c r="E399" s="2"/>
      <c r="F399" s="5"/>
      <c r="G399" s="5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U399" s="2"/>
      <c r="AY399" s="2"/>
    </row>
    <row r="400" spans="1:51" s="1" customFormat="1" ht="15.75">
      <c r="A400" s="11"/>
      <c r="B400" s="2"/>
      <c r="C400" s="2"/>
      <c r="D400" s="2"/>
      <c r="E400" s="2"/>
      <c r="F400" s="5"/>
      <c r="G400" s="5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U400" s="2"/>
      <c r="AY400" s="2"/>
    </row>
    <row r="401" spans="1:51" s="1" customFormat="1" ht="15.75">
      <c r="A401" s="11"/>
      <c r="B401" s="2"/>
      <c r="C401" s="2"/>
      <c r="D401" s="2"/>
      <c r="E401" s="2"/>
      <c r="F401" s="5"/>
      <c r="G401" s="5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U401" s="2"/>
      <c r="AY401" s="2"/>
    </row>
    <row r="402" spans="1:51" s="1" customFormat="1" ht="15.75">
      <c r="A402" s="11"/>
      <c r="B402" s="2"/>
      <c r="C402" s="2"/>
      <c r="D402" s="2"/>
      <c r="E402" s="2"/>
      <c r="F402" s="5"/>
      <c r="G402" s="5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U402" s="2"/>
      <c r="AY402" s="2"/>
    </row>
    <row r="403" spans="1:51" s="1" customFormat="1" ht="15.75">
      <c r="A403" s="11"/>
      <c r="B403" s="2"/>
      <c r="C403" s="2"/>
      <c r="D403" s="2"/>
      <c r="E403" s="2"/>
      <c r="F403" s="5"/>
      <c r="G403" s="5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U403" s="2"/>
      <c r="AY403" s="2"/>
    </row>
    <row r="404" spans="1:51" s="1" customFormat="1" ht="15.75">
      <c r="A404" s="11"/>
      <c r="B404" s="2"/>
      <c r="C404" s="2"/>
      <c r="D404" s="2"/>
      <c r="E404" s="2"/>
      <c r="F404" s="5"/>
      <c r="G404" s="5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U404" s="2"/>
      <c r="AY404" s="2"/>
    </row>
    <row r="405" spans="1:51" s="1" customFormat="1" ht="15.75">
      <c r="A405" s="11"/>
      <c r="B405" s="2"/>
      <c r="C405" s="2"/>
      <c r="D405" s="2"/>
      <c r="E405" s="2"/>
      <c r="F405" s="5"/>
      <c r="G405" s="5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U405" s="2"/>
      <c r="AY405" s="2"/>
    </row>
    <row r="406" spans="1:51" s="1" customFormat="1" ht="15.75">
      <c r="A406" s="11"/>
      <c r="B406" s="2"/>
      <c r="C406" s="2"/>
      <c r="D406" s="2"/>
      <c r="E406" s="2"/>
      <c r="F406" s="5"/>
      <c r="G406" s="5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U406" s="2"/>
      <c r="AY406" s="2"/>
    </row>
    <row r="407" spans="1:51" s="1" customFormat="1" ht="15.75">
      <c r="A407" s="11"/>
      <c r="B407" s="2"/>
      <c r="C407" s="2"/>
      <c r="D407" s="2"/>
      <c r="E407" s="2"/>
      <c r="F407" s="5"/>
      <c r="G407" s="5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U407" s="2"/>
      <c r="AY407" s="2"/>
    </row>
    <row r="408" spans="1:51" s="1" customFormat="1" ht="15.75">
      <c r="A408" s="11"/>
      <c r="B408" s="2"/>
      <c r="C408" s="2"/>
      <c r="D408" s="2"/>
      <c r="E408" s="2"/>
      <c r="F408" s="5"/>
      <c r="G408" s="5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U408" s="2"/>
      <c r="AY408" s="2"/>
    </row>
    <row r="409" spans="1:51" s="1" customFormat="1" ht="15.75">
      <c r="A409" s="11"/>
      <c r="B409" s="2"/>
      <c r="C409" s="2"/>
      <c r="D409" s="2"/>
      <c r="E409" s="2"/>
      <c r="F409" s="5"/>
      <c r="G409" s="5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U409" s="2"/>
      <c r="AY409" s="2"/>
    </row>
    <row r="410" spans="1:51" s="1" customFormat="1" ht="15.75">
      <c r="A410" s="11"/>
      <c r="B410" s="2"/>
      <c r="C410" s="2"/>
      <c r="D410" s="2"/>
      <c r="E410" s="2"/>
      <c r="F410" s="5"/>
      <c r="G410" s="5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U410" s="2"/>
      <c r="AY410" s="2"/>
    </row>
    <row r="411" spans="1:51" s="1" customFormat="1" ht="15.75">
      <c r="A411" s="11"/>
      <c r="B411" s="2"/>
      <c r="C411" s="2"/>
      <c r="D411" s="2"/>
      <c r="E411" s="2"/>
      <c r="F411" s="5"/>
      <c r="G411" s="5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U411" s="2"/>
      <c r="AY411" s="2"/>
    </row>
    <row r="412" spans="1:51" s="1" customFormat="1" ht="15.75">
      <c r="A412" s="11"/>
      <c r="B412" s="2"/>
      <c r="C412" s="2"/>
      <c r="D412" s="2"/>
      <c r="E412" s="2"/>
      <c r="F412" s="5"/>
      <c r="G412" s="5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U412" s="2"/>
      <c r="AY412" s="2"/>
    </row>
    <row r="413" spans="1:51" s="1" customFormat="1" ht="15.75">
      <c r="A413" s="11"/>
      <c r="B413" s="2"/>
      <c r="C413" s="2"/>
      <c r="D413" s="2"/>
      <c r="E413" s="2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U413" s="2"/>
      <c r="AY413" s="2"/>
    </row>
    <row r="414" spans="1:51" s="1" customFormat="1" ht="15.75">
      <c r="A414" s="11"/>
      <c r="B414" s="2"/>
      <c r="C414" s="2"/>
      <c r="D414" s="2"/>
      <c r="E414" s="2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U414" s="2"/>
      <c r="AY414" s="2"/>
    </row>
    <row r="415" spans="1:51" s="1" customFormat="1" ht="15.75">
      <c r="A415" s="11"/>
      <c r="B415" s="2"/>
      <c r="C415" s="2"/>
      <c r="D415" s="2"/>
      <c r="E415" s="2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U415" s="2"/>
      <c r="AY415" s="2"/>
    </row>
    <row r="416" spans="1:51" s="1" customFormat="1" ht="15.75">
      <c r="A416" s="11"/>
      <c r="B416" s="2"/>
      <c r="C416" s="2"/>
      <c r="D416" s="2"/>
      <c r="E416" s="2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U416" s="2"/>
      <c r="AY416" s="2"/>
    </row>
    <row r="417" spans="1:51" s="1" customFormat="1" ht="15.75">
      <c r="A417" s="11"/>
      <c r="B417" s="2"/>
      <c r="C417" s="2"/>
      <c r="D417" s="2"/>
      <c r="E417" s="2"/>
      <c r="F417" s="5"/>
      <c r="G417" s="5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U417" s="2"/>
      <c r="AY417" s="2"/>
    </row>
    <row r="418" spans="1:51" s="1" customFormat="1" ht="15.75">
      <c r="A418" s="11"/>
      <c r="B418" s="2"/>
      <c r="C418" s="2"/>
      <c r="D418" s="2"/>
      <c r="E418" s="2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U418" s="2"/>
      <c r="AY418" s="2"/>
    </row>
    <row r="419" spans="1:51" s="1" customFormat="1" ht="15.75">
      <c r="A419" s="11"/>
      <c r="B419" s="2"/>
      <c r="C419" s="2"/>
      <c r="D419" s="2"/>
      <c r="E419" s="2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U419" s="2"/>
      <c r="AY419" s="2"/>
    </row>
    <row r="420" spans="1:51" s="1" customFormat="1" ht="15.75">
      <c r="A420" s="11"/>
      <c r="B420" s="2"/>
      <c r="C420" s="2"/>
      <c r="D420" s="2"/>
      <c r="E420" s="2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U420" s="2"/>
      <c r="AY420" s="2"/>
    </row>
    <row r="421" spans="1:51" s="1" customFormat="1" ht="15.75">
      <c r="A421" s="11"/>
      <c r="B421" s="2"/>
      <c r="C421" s="2"/>
      <c r="D421" s="2"/>
      <c r="E421" s="2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U421" s="2"/>
      <c r="AY421" s="2"/>
    </row>
    <row r="422" spans="1:51" s="1" customFormat="1" ht="15.75">
      <c r="A422" s="11"/>
      <c r="B422" s="2"/>
      <c r="C422" s="2"/>
      <c r="D422" s="2"/>
      <c r="E422" s="2"/>
      <c r="F422" s="5"/>
      <c r="G422" s="5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U422" s="2"/>
      <c r="AY422" s="2"/>
    </row>
    <row r="423" spans="1:51" s="1" customFormat="1" ht="15.75">
      <c r="A423" s="11"/>
      <c r="B423" s="2"/>
      <c r="C423" s="2"/>
      <c r="D423" s="2"/>
      <c r="E423" s="2"/>
      <c r="F423" s="5"/>
      <c r="G423" s="5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U423" s="2"/>
      <c r="AY423" s="2"/>
    </row>
    <row r="424" spans="1:51" s="1" customFormat="1" ht="15.75">
      <c r="A424" s="11"/>
      <c r="B424" s="2"/>
      <c r="C424" s="2"/>
      <c r="D424" s="2"/>
      <c r="E424" s="2"/>
      <c r="F424" s="5"/>
      <c r="G424" s="5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U424" s="2"/>
      <c r="AY424" s="2"/>
    </row>
    <row r="425" spans="1:51" s="1" customFormat="1" ht="15.75">
      <c r="A425" s="11"/>
      <c r="B425" s="2"/>
      <c r="C425" s="2"/>
      <c r="D425" s="2"/>
      <c r="E425" s="2"/>
      <c r="F425" s="5"/>
      <c r="G425" s="5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U425" s="2"/>
      <c r="AY425" s="2"/>
    </row>
    <row r="426" spans="1:51" s="1" customFormat="1" ht="15.75">
      <c r="A426" s="11"/>
      <c r="B426" s="2"/>
      <c r="C426" s="2"/>
      <c r="D426" s="2"/>
      <c r="E426" s="2"/>
      <c r="F426" s="5"/>
      <c r="G426" s="5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U426" s="2"/>
      <c r="AY426" s="2"/>
    </row>
    <row r="427" spans="1:51" s="1" customFormat="1" ht="15.75">
      <c r="A427" s="11"/>
      <c r="B427" s="2"/>
      <c r="C427" s="2"/>
      <c r="D427" s="2"/>
      <c r="E427" s="2"/>
      <c r="F427" s="5"/>
      <c r="G427" s="5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U427" s="2"/>
      <c r="AY427" s="2"/>
    </row>
    <row r="428" spans="1:51" s="1" customFormat="1" ht="15.75">
      <c r="A428" s="11"/>
      <c r="B428" s="2"/>
      <c r="C428" s="2"/>
      <c r="D428" s="2"/>
      <c r="E428" s="2"/>
      <c r="F428" s="5"/>
      <c r="G428" s="5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U428" s="2"/>
      <c r="AY428" s="2"/>
    </row>
    <row r="429" spans="1:51" s="1" customFormat="1" ht="15.75">
      <c r="A429" s="11"/>
      <c r="B429" s="2"/>
      <c r="C429" s="2"/>
      <c r="D429" s="2"/>
      <c r="E429" s="2"/>
      <c r="F429" s="5"/>
      <c r="G429" s="5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U429" s="2"/>
      <c r="AY429" s="2"/>
    </row>
    <row r="430" spans="1:51" s="1" customFormat="1" ht="15.75">
      <c r="A430" s="11"/>
      <c r="B430" s="2"/>
      <c r="C430" s="2"/>
      <c r="D430" s="2"/>
      <c r="E430" s="2"/>
      <c r="F430" s="5"/>
      <c r="G430" s="5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U430" s="2"/>
      <c r="AY430" s="2"/>
    </row>
    <row r="431" spans="1:51" s="1" customFormat="1" ht="15.75">
      <c r="A431" s="11"/>
      <c r="B431" s="2"/>
      <c r="C431" s="2"/>
      <c r="D431" s="2"/>
      <c r="E431" s="2"/>
      <c r="F431" s="5"/>
      <c r="G431" s="5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U431" s="2"/>
      <c r="AY431" s="2"/>
    </row>
    <row r="432" spans="1:51" s="1" customFormat="1" ht="15.75">
      <c r="A432" s="11"/>
      <c r="B432" s="2"/>
      <c r="C432" s="2"/>
      <c r="D432" s="2"/>
      <c r="E432" s="2"/>
      <c r="F432" s="5"/>
      <c r="G432" s="5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U432" s="2"/>
      <c r="AY432" s="2"/>
    </row>
    <row r="433" spans="1:51" s="1" customFormat="1" ht="15.75">
      <c r="A433" s="11"/>
      <c r="B433" s="2"/>
      <c r="C433" s="2"/>
      <c r="D433" s="2"/>
      <c r="E433" s="2"/>
      <c r="F433" s="5"/>
      <c r="G433" s="5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U433" s="2"/>
      <c r="AY433" s="2"/>
    </row>
    <row r="434" spans="1:51" s="1" customFormat="1" ht="15.75">
      <c r="A434" s="11"/>
      <c r="B434" s="2"/>
      <c r="C434" s="2"/>
      <c r="D434" s="2"/>
      <c r="E434" s="2"/>
      <c r="F434" s="5"/>
      <c r="G434" s="5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U434" s="2"/>
      <c r="AY434" s="2"/>
    </row>
    <row r="435" spans="1:51" s="1" customFormat="1" ht="15.75">
      <c r="A435" s="11"/>
      <c r="B435" s="2"/>
      <c r="C435" s="2"/>
      <c r="D435" s="2"/>
      <c r="E435" s="2"/>
      <c r="F435" s="5"/>
      <c r="G435" s="5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U435" s="2"/>
      <c r="AY435" s="2"/>
    </row>
    <row r="436" spans="1:51" s="1" customFormat="1" ht="15.75">
      <c r="A436" s="11"/>
      <c r="B436" s="2"/>
      <c r="C436" s="2"/>
      <c r="D436" s="2"/>
      <c r="E436" s="2"/>
      <c r="F436" s="5"/>
      <c r="G436" s="5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U436" s="2"/>
      <c r="AY436" s="2"/>
    </row>
    <row r="437" spans="1:51" s="1" customFormat="1" ht="15.75">
      <c r="A437" s="11"/>
      <c r="B437" s="2"/>
      <c r="C437" s="2"/>
      <c r="D437" s="2"/>
      <c r="E437" s="2"/>
      <c r="F437" s="5"/>
      <c r="G437" s="5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U437" s="2"/>
      <c r="AY437" s="2"/>
    </row>
    <row r="438" spans="1:51" s="1" customFormat="1" ht="15.75">
      <c r="A438" s="11"/>
      <c r="B438" s="2"/>
      <c r="C438" s="2"/>
      <c r="D438" s="2"/>
      <c r="E438" s="2"/>
      <c r="F438" s="5"/>
      <c r="G438" s="5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U438" s="2"/>
      <c r="AY438" s="2"/>
    </row>
    <row r="439" spans="1:51" s="1" customFormat="1" ht="15.75">
      <c r="A439" s="11"/>
      <c r="B439" s="2"/>
      <c r="C439" s="2"/>
      <c r="D439" s="2"/>
      <c r="E439" s="2"/>
      <c r="F439" s="5"/>
      <c r="G439" s="5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U439" s="2"/>
      <c r="AY439" s="2"/>
    </row>
    <row r="440" spans="1:51" s="1" customFormat="1" ht="15.75">
      <c r="A440" s="11"/>
      <c r="B440" s="2"/>
      <c r="C440" s="2"/>
      <c r="D440" s="2"/>
      <c r="E440" s="2"/>
      <c r="F440" s="5"/>
      <c r="G440" s="5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U440" s="2"/>
      <c r="AY440" s="2"/>
    </row>
    <row r="441" spans="1:51" s="1" customFormat="1" ht="15.75">
      <c r="A441" s="11"/>
      <c r="B441" s="2"/>
      <c r="C441" s="2"/>
      <c r="D441" s="2"/>
      <c r="E441" s="2"/>
      <c r="F441" s="5"/>
      <c r="G441" s="5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U441" s="2"/>
      <c r="AY441" s="2"/>
    </row>
    <row r="442" spans="1:51" s="1" customFormat="1" ht="15.75">
      <c r="A442" s="11"/>
      <c r="B442" s="2"/>
      <c r="C442" s="2"/>
      <c r="D442" s="2"/>
      <c r="E442" s="2"/>
      <c r="F442" s="5"/>
      <c r="G442" s="5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U442" s="2"/>
      <c r="AY442" s="2"/>
    </row>
    <row r="443" spans="1:51" s="1" customFormat="1" ht="15.75">
      <c r="A443" s="11"/>
      <c r="B443" s="2"/>
      <c r="C443" s="2"/>
      <c r="D443" s="2"/>
      <c r="E443" s="2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U443" s="2"/>
      <c r="AY443" s="2"/>
    </row>
    <row r="444" spans="1:51" s="1" customFormat="1" ht="15.75">
      <c r="A444" s="11"/>
      <c r="B444" s="2"/>
      <c r="C444" s="2"/>
      <c r="D444" s="2"/>
      <c r="E444" s="2"/>
      <c r="F444" s="5"/>
      <c r="G444" s="5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U444" s="2"/>
      <c r="AY444" s="2"/>
    </row>
    <row r="445" spans="1:51" s="1" customFormat="1" ht="15.75">
      <c r="A445" s="11"/>
      <c r="B445" s="2"/>
      <c r="C445" s="2"/>
      <c r="D445" s="2"/>
      <c r="E445" s="2"/>
      <c r="F445" s="5"/>
      <c r="G445" s="5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U445" s="2"/>
      <c r="AY445" s="2"/>
    </row>
    <row r="446" spans="1:51" s="1" customFormat="1" ht="15.75">
      <c r="A446" s="11"/>
      <c r="B446" s="2"/>
      <c r="C446" s="2"/>
      <c r="D446" s="2"/>
      <c r="E446" s="2"/>
      <c r="F446" s="5"/>
      <c r="G446" s="5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U446" s="2"/>
      <c r="AY446" s="2"/>
    </row>
    <row r="447" spans="1:51" s="1" customFormat="1" ht="15.75">
      <c r="A447" s="11"/>
      <c r="B447" s="2"/>
      <c r="C447" s="2"/>
      <c r="D447" s="2"/>
      <c r="E447" s="2"/>
      <c r="F447" s="5"/>
      <c r="G447" s="5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U447" s="2"/>
      <c r="AY447" s="2"/>
    </row>
    <row r="448" spans="1:51" s="1" customFormat="1" ht="15.75">
      <c r="A448" s="11"/>
      <c r="B448" s="2"/>
      <c r="C448" s="2"/>
      <c r="D448" s="2"/>
      <c r="E448" s="2"/>
      <c r="F448" s="5"/>
      <c r="G448" s="5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U448" s="2"/>
      <c r="AY448" s="2"/>
    </row>
    <row r="449" spans="1:51" s="1" customFormat="1" ht="15.75">
      <c r="A449" s="11"/>
      <c r="B449" s="2"/>
      <c r="C449" s="2"/>
      <c r="D449" s="2"/>
      <c r="E449" s="2"/>
      <c r="F449" s="5"/>
      <c r="G449" s="5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U449" s="2"/>
      <c r="AY449" s="2"/>
    </row>
    <row r="450" spans="1:51" s="1" customFormat="1" ht="15.75">
      <c r="A450" s="11"/>
      <c r="B450" s="2"/>
      <c r="C450" s="2"/>
      <c r="D450" s="2"/>
      <c r="E450" s="2"/>
      <c r="F450" s="5"/>
      <c r="G450" s="5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U450" s="2"/>
      <c r="AY450" s="2"/>
    </row>
    <row r="451" spans="1:51" s="1" customFormat="1" ht="15.75">
      <c r="A451" s="11"/>
      <c r="B451" s="2"/>
      <c r="C451" s="2"/>
      <c r="D451" s="2"/>
      <c r="E451" s="2"/>
      <c r="F451" s="5"/>
      <c r="G451" s="5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U451" s="2"/>
      <c r="AY451" s="2"/>
    </row>
    <row r="452" spans="1:51" s="1" customFormat="1" ht="15.75">
      <c r="A452" s="11"/>
      <c r="B452" s="2"/>
      <c r="C452" s="2"/>
      <c r="D452" s="2"/>
      <c r="E452" s="2"/>
      <c r="F452" s="5"/>
      <c r="G452" s="5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U452" s="2"/>
      <c r="AY452" s="2"/>
    </row>
    <row r="453" spans="1:51" s="1" customFormat="1" ht="15.75">
      <c r="A453" s="11"/>
      <c r="B453" s="2"/>
      <c r="C453" s="2"/>
      <c r="D453" s="2"/>
      <c r="E453" s="2"/>
      <c r="F453" s="5"/>
      <c r="G453" s="5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U453" s="2"/>
      <c r="AY453" s="2"/>
    </row>
    <row r="454" spans="1:51" s="1" customFormat="1" ht="15.75">
      <c r="A454" s="11"/>
      <c r="B454" s="2"/>
      <c r="C454" s="2"/>
      <c r="D454" s="2"/>
      <c r="E454" s="2"/>
      <c r="F454" s="5"/>
      <c r="G454" s="5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U454" s="2"/>
      <c r="AY454" s="2"/>
    </row>
    <row r="455" spans="1:51" s="1" customFormat="1" ht="15.75">
      <c r="A455" s="11"/>
      <c r="B455" s="2"/>
      <c r="C455" s="2"/>
      <c r="D455" s="2"/>
      <c r="E455" s="2"/>
      <c r="F455" s="5"/>
      <c r="G455" s="5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U455" s="2"/>
      <c r="AY455" s="2"/>
    </row>
    <row r="456" spans="1:51" s="1" customFormat="1" ht="15.75">
      <c r="A456" s="11"/>
      <c r="B456" s="2"/>
      <c r="C456" s="2"/>
      <c r="D456" s="2"/>
      <c r="E456" s="2"/>
      <c r="F456" s="5"/>
      <c r="G456" s="5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U456" s="2"/>
      <c r="AY456" s="2"/>
    </row>
    <row r="457" spans="1:51" s="1" customFormat="1" ht="15.75">
      <c r="A457" s="11"/>
      <c r="B457" s="2"/>
      <c r="C457" s="2"/>
      <c r="D457" s="2"/>
      <c r="E457" s="2"/>
      <c r="F457" s="5"/>
      <c r="G457" s="5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U457" s="2"/>
      <c r="AY457" s="2"/>
    </row>
    <row r="458" spans="1:51" s="1" customFormat="1" ht="15.75">
      <c r="A458" s="11"/>
      <c r="B458" s="2"/>
      <c r="C458" s="2"/>
      <c r="D458" s="2"/>
      <c r="E458" s="2"/>
      <c r="F458" s="5"/>
      <c r="G458" s="5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U458" s="2"/>
      <c r="AY458" s="2"/>
    </row>
    <row r="459" spans="1:51" s="1" customFormat="1" ht="15.75">
      <c r="A459" s="11"/>
      <c r="B459" s="2"/>
      <c r="C459" s="2"/>
      <c r="D459" s="2"/>
      <c r="E459" s="2"/>
      <c r="F459" s="5"/>
      <c r="G459" s="5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U459" s="2"/>
      <c r="AY459" s="2"/>
    </row>
    <row r="460" spans="1:51" s="1" customFormat="1" ht="15.75">
      <c r="A460" s="11"/>
      <c r="B460" s="2"/>
      <c r="C460" s="2"/>
      <c r="D460" s="2"/>
      <c r="E460" s="2"/>
      <c r="F460" s="5"/>
      <c r="G460" s="5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U460" s="2"/>
      <c r="AY460" s="2"/>
    </row>
    <row r="461" spans="1:51" s="1" customFormat="1" ht="15.75">
      <c r="A461" s="11"/>
      <c r="B461" s="2"/>
      <c r="C461" s="2"/>
      <c r="D461" s="2"/>
      <c r="E461" s="2"/>
      <c r="F461" s="5"/>
      <c r="G461" s="5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U461" s="2"/>
      <c r="AY461" s="2"/>
    </row>
    <row r="462" spans="1:51" s="1" customFormat="1" ht="15.75">
      <c r="A462" s="11"/>
      <c r="B462" s="2"/>
      <c r="C462" s="2"/>
      <c r="D462" s="2"/>
      <c r="E462" s="2"/>
      <c r="F462" s="5"/>
      <c r="G462" s="5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U462" s="2"/>
      <c r="AY462" s="2"/>
    </row>
    <row r="463" spans="1:51" s="1" customFormat="1" ht="15.75">
      <c r="A463" s="11"/>
      <c r="B463" s="2"/>
      <c r="C463" s="2"/>
      <c r="D463" s="2"/>
      <c r="E463" s="2"/>
      <c r="F463" s="5"/>
      <c r="G463" s="5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U463" s="2"/>
      <c r="AY463" s="2"/>
    </row>
    <row r="464" spans="1:51" s="1" customFormat="1" ht="15.75">
      <c r="A464" s="11"/>
      <c r="B464" s="2"/>
      <c r="C464" s="2"/>
      <c r="D464" s="2"/>
      <c r="E464" s="2"/>
      <c r="F464" s="5"/>
      <c r="G464" s="5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U464" s="2"/>
      <c r="AY464" s="2"/>
    </row>
    <row r="465" spans="1:51" s="1" customFormat="1" ht="15.75">
      <c r="A465" s="11"/>
      <c r="B465" s="2"/>
      <c r="C465" s="2"/>
      <c r="D465" s="2"/>
      <c r="E465" s="2"/>
      <c r="F465" s="5"/>
      <c r="G465" s="5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U465" s="2"/>
      <c r="AY465" s="2"/>
    </row>
    <row r="466" spans="1:51" s="1" customFormat="1" ht="15.75">
      <c r="A466" s="11"/>
      <c r="B466" s="2"/>
      <c r="C466" s="2"/>
      <c r="D466" s="2"/>
      <c r="E466" s="2"/>
      <c r="F466" s="5"/>
      <c r="G466" s="5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U466" s="2"/>
      <c r="AY466" s="2"/>
    </row>
    <row r="467" spans="1:51" s="1" customFormat="1" ht="15.75">
      <c r="A467" s="11"/>
      <c r="B467" s="2"/>
      <c r="C467" s="2"/>
      <c r="D467" s="2"/>
      <c r="E467" s="2"/>
      <c r="F467" s="5"/>
      <c r="G467" s="5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U467" s="2"/>
      <c r="AY467" s="2"/>
    </row>
    <row r="468" spans="1:51" s="1" customFormat="1" ht="15.75">
      <c r="A468" s="11"/>
      <c r="B468" s="2"/>
      <c r="C468" s="2"/>
      <c r="D468" s="2"/>
      <c r="E468" s="2"/>
      <c r="F468" s="5"/>
      <c r="G468" s="5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U468" s="2"/>
      <c r="AY468" s="2"/>
    </row>
    <row r="469" spans="1:51" s="1" customFormat="1" ht="15.75">
      <c r="A469" s="11"/>
      <c r="B469" s="2"/>
      <c r="C469" s="2"/>
      <c r="D469" s="2"/>
      <c r="E469" s="2"/>
      <c r="F469" s="5"/>
      <c r="G469" s="5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U469" s="2"/>
      <c r="AY469" s="2"/>
    </row>
    <row r="470" spans="1:51" s="1" customFormat="1" ht="15.75">
      <c r="A470" s="11"/>
      <c r="B470" s="2"/>
      <c r="C470" s="2"/>
      <c r="D470" s="2"/>
      <c r="E470" s="2"/>
      <c r="F470" s="5"/>
      <c r="G470" s="5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U470" s="2"/>
      <c r="AY470" s="2"/>
    </row>
    <row r="471" spans="1:51" s="1" customFormat="1" ht="15.75">
      <c r="A471" s="11"/>
      <c r="B471" s="2"/>
      <c r="C471" s="2"/>
      <c r="D471" s="2"/>
      <c r="E471" s="2"/>
      <c r="F471" s="5"/>
      <c r="G471" s="5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U471" s="2"/>
      <c r="AY471" s="2"/>
    </row>
    <row r="472" spans="1:51" s="1" customFormat="1" ht="15.75">
      <c r="A472" s="11"/>
      <c r="B472" s="2"/>
      <c r="C472" s="2"/>
      <c r="D472" s="2"/>
      <c r="E472" s="2"/>
      <c r="F472" s="5"/>
      <c r="G472" s="5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U472" s="2"/>
      <c r="AY472" s="2"/>
    </row>
    <row r="473" spans="1:51" s="1" customFormat="1" ht="15.75">
      <c r="A473" s="11"/>
      <c r="B473" s="2"/>
      <c r="C473" s="2"/>
      <c r="D473" s="2"/>
      <c r="E473" s="2"/>
      <c r="F473" s="5"/>
      <c r="G473" s="5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U473" s="2"/>
      <c r="AY473" s="2"/>
    </row>
    <row r="474" spans="1:51" s="1" customFormat="1" ht="15.75">
      <c r="A474" s="11"/>
      <c r="B474" s="2"/>
      <c r="C474" s="2"/>
      <c r="D474" s="2"/>
      <c r="E474" s="2"/>
      <c r="F474" s="5"/>
      <c r="G474" s="5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U474" s="2"/>
      <c r="AY474" s="2"/>
    </row>
    <row r="475" spans="1:51" s="1" customFormat="1" ht="15.75">
      <c r="A475" s="11"/>
      <c r="B475" s="2"/>
      <c r="C475" s="2"/>
      <c r="D475" s="2"/>
      <c r="E475" s="2"/>
      <c r="F475" s="5"/>
      <c r="G475" s="5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U475" s="2"/>
      <c r="AY475" s="2"/>
    </row>
    <row r="476" spans="1:51" s="1" customFormat="1" ht="15.75">
      <c r="A476" s="11"/>
      <c r="B476" s="2"/>
      <c r="C476" s="2"/>
      <c r="D476" s="2"/>
      <c r="E476" s="2"/>
      <c r="F476" s="5"/>
      <c r="G476" s="5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U476" s="2"/>
      <c r="AY476" s="2"/>
    </row>
    <row r="477" spans="1:51" s="1" customFormat="1" ht="15.75">
      <c r="A477" s="11"/>
      <c r="B477" s="2"/>
      <c r="C477" s="2"/>
      <c r="D477" s="2"/>
      <c r="E477" s="2"/>
      <c r="F477" s="5"/>
      <c r="G477" s="5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U477" s="2"/>
      <c r="AY477" s="2"/>
    </row>
    <row r="478" spans="1:51" s="1" customFormat="1" ht="15.75">
      <c r="A478" s="11"/>
      <c r="B478" s="2"/>
      <c r="C478" s="2"/>
      <c r="D478" s="2"/>
      <c r="E478" s="2"/>
      <c r="F478" s="5"/>
      <c r="G478" s="5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U478" s="2"/>
      <c r="AY478" s="2"/>
    </row>
    <row r="479" spans="1:51" s="1" customFormat="1" ht="15.75">
      <c r="A479" s="11"/>
      <c r="B479" s="2"/>
      <c r="C479" s="2"/>
      <c r="D479" s="2"/>
      <c r="E479" s="2"/>
      <c r="F479" s="5"/>
      <c r="G479" s="5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U479" s="2"/>
      <c r="AY479" s="2"/>
    </row>
    <row r="480" spans="1:51" s="1" customFormat="1" ht="15.75">
      <c r="A480" s="11"/>
      <c r="B480" s="2"/>
      <c r="C480" s="2"/>
      <c r="D480" s="2"/>
      <c r="E480" s="2"/>
      <c r="F480" s="5"/>
      <c r="G480" s="5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U480" s="2"/>
      <c r="AY480" s="2"/>
    </row>
    <row r="481" spans="1:51" s="1" customFormat="1" ht="15.75">
      <c r="A481" s="11"/>
      <c r="B481" s="2"/>
      <c r="C481" s="2"/>
      <c r="D481" s="2"/>
      <c r="E481" s="2"/>
      <c r="F481" s="5"/>
      <c r="G481" s="5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U481" s="2"/>
      <c r="AY481" s="2"/>
    </row>
    <row r="482" spans="1:51" s="1" customFormat="1" ht="15.75">
      <c r="A482" s="11"/>
      <c r="B482" s="2"/>
      <c r="C482" s="2"/>
      <c r="D482" s="2"/>
      <c r="E482" s="2"/>
      <c r="F482" s="5"/>
      <c r="G482" s="5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U482" s="2"/>
      <c r="AY482" s="2"/>
    </row>
    <row r="483" spans="1:51" s="1" customFormat="1" ht="15.75">
      <c r="A483" s="11"/>
      <c r="B483" s="2"/>
      <c r="C483" s="2"/>
      <c r="D483" s="2"/>
      <c r="E483" s="2"/>
      <c r="F483" s="5"/>
      <c r="G483" s="5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U483" s="2"/>
      <c r="AY483" s="2"/>
    </row>
    <row r="484" spans="1:51" s="1" customFormat="1" ht="15.75">
      <c r="A484" s="11"/>
      <c r="B484" s="2"/>
      <c r="C484" s="2"/>
      <c r="D484" s="2"/>
      <c r="E484" s="2"/>
      <c r="F484" s="5"/>
      <c r="G484" s="5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U484" s="2"/>
      <c r="AY484" s="2"/>
    </row>
    <row r="485" spans="1:51" s="1" customFormat="1" ht="15.75">
      <c r="A485" s="11"/>
      <c r="B485" s="2"/>
      <c r="C485" s="2"/>
      <c r="D485" s="2"/>
      <c r="E485" s="2"/>
      <c r="F485" s="5"/>
      <c r="G485" s="5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U485" s="2"/>
      <c r="AY485" s="2"/>
    </row>
    <row r="486" spans="1:51" s="1" customFormat="1" ht="15.75">
      <c r="A486" s="11"/>
      <c r="B486" s="2"/>
      <c r="C486" s="2"/>
      <c r="D486" s="2"/>
      <c r="E486" s="2"/>
      <c r="F486" s="5"/>
      <c r="G486" s="5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U486" s="2"/>
      <c r="AY486" s="2"/>
    </row>
    <row r="487" spans="1:51" s="1" customFormat="1" ht="15.75">
      <c r="A487" s="11"/>
      <c r="B487" s="2"/>
      <c r="C487" s="2"/>
      <c r="D487" s="2"/>
      <c r="E487" s="2"/>
      <c r="F487" s="5"/>
      <c r="G487" s="5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U487" s="2"/>
      <c r="AY487" s="2"/>
    </row>
    <row r="488" spans="1:51" s="1" customFormat="1" ht="15.75">
      <c r="A488" s="11"/>
      <c r="B488" s="2"/>
      <c r="C488" s="2"/>
      <c r="D488" s="2"/>
      <c r="E488" s="2"/>
      <c r="F488" s="5"/>
      <c r="G488" s="5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U488" s="2"/>
      <c r="AY488" s="2"/>
    </row>
    <row r="489" spans="1:51" s="1" customFormat="1" ht="15.75">
      <c r="A489" s="11"/>
      <c r="B489" s="2"/>
      <c r="C489" s="2"/>
      <c r="D489" s="2"/>
      <c r="E489" s="2"/>
      <c r="F489" s="5"/>
      <c r="G489" s="5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U489" s="2"/>
      <c r="AY489" s="2"/>
    </row>
    <row r="490" spans="1:51" s="1" customFormat="1" ht="15.75">
      <c r="A490" s="11"/>
      <c r="B490" s="2"/>
      <c r="C490" s="2"/>
      <c r="D490" s="2"/>
      <c r="E490" s="2"/>
      <c r="F490" s="5"/>
      <c r="G490" s="5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U490" s="2"/>
      <c r="AY490" s="2"/>
    </row>
    <row r="491" spans="1:51" s="1" customFormat="1" ht="15.75">
      <c r="A491" s="11"/>
      <c r="B491" s="2"/>
      <c r="C491" s="2"/>
      <c r="D491" s="2"/>
      <c r="E491" s="2"/>
      <c r="F491" s="5"/>
      <c r="G491" s="5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U491" s="2"/>
      <c r="AY491" s="2"/>
    </row>
    <row r="492" spans="1:51" s="1" customFormat="1" ht="15.75">
      <c r="A492" s="11"/>
      <c r="B492" s="2"/>
      <c r="C492" s="2"/>
      <c r="D492" s="2"/>
      <c r="E492" s="2"/>
      <c r="F492" s="5"/>
      <c r="G492" s="5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U492" s="2"/>
      <c r="AY492" s="2"/>
    </row>
    <row r="493" spans="1:51" s="1" customFormat="1" ht="15.75">
      <c r="A493" s="11"/>
      <c r="B493" s="2"/>
      <c r="C493" s="2"/>
      <c r="D493" s="2"/>
      <c r="E493" s="2"/>
      <c r="F493" s="5"/>
      <c r="G493" s="5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U493" s="2"/>
      <c r="AY493" s="2"/>
    </row>
    <row r="494" spans="1:51" s="1" customFormat="1" ht="15.75">
      <c r="A494" s="11"/>
      <c r="B494" s="2"/>
      <c r="C494" s="2"/>
      <c r="D494" s="2"/>
      <c r="E494" s="2"/>
      <c r="F494" s="5"/>
      <c r="G494" s="5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U494" s="2"/>
      <c r="AY494" s="2"/>
    </row>
    <row r="495" spans="1:51" s="1" customFormat="1" ht="15.75">
      <c r="A495" s="11"/>
      <c r="B495" s="2"/>
      <c r="C495" s="2"/>
      <c r="D495" s="2"/>
      <c r="E495" s="2"/>
      <c r="F495" s="5"/>
      <c r="G495" s="5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U495" s="2"/>
      <c r="AY495" s="2"/>
    </row>
    <row r="496" spans="1:51" s="1" customFormat="1" ht="15.75">
      <c r="A496" s="11"/>
      <c r="B496" s="2"/>
      <c r="C496" s="2"/>
      <c r="D496" s="2"/>
      <c r="E496" s="2"/>
      <c r="F496" s="5"/>
      <c r="G496" s="5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U496" s="2"/>
      <c r="AY496" s="2"/>
    </row>
    <row r="497" spans="1:51" s="1" customFormat="1" ht="15.75">
      <c r="A497" s="11"/>
      <c r="B497" s="2"/>
      <c r="C497" s="2"/>
      <c r="D497" s="2"/>
      <c r="E497" s="2"/>
      <c r="F497" s="5"/>
      <c r="G497" s="5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U497" s="2"/>
      <c r="AY497" s="2"/>
    </row>
    <row r="498" spans="1:51" s="1" customFormat="1" ht="15.75">
      <c r="A498" s="11"/>
      <c r="B498" s="2"/>
      <c r="C498" s="2"/>
      <c r="D498" s="2"/>
      <c r="E498" s="2"/>
      <c r="F498" s="5"/>
      <c r="G498" s="5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U498" s="2"/>
      <c r="AY498" s="2"/>
    </row>
    <row r="499" spans="1:51" s="1" customFormat="1" ht="15.75">
      <c r="A499" s="11"/>
      <c r="B499" s="2"/>
      <c r="C499" s="2"/>
      <c r="D499" s="2"/>
      <c r="E499" s="2"/>
      <c r="F499" s="5"/>
      <c r="G499" s="5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U499" s="2"/>
      <c r="AY499" s="2"/>
    </row>
    <row r="500" spans="1:51" s="1" customFormat="1" ht="15.75">
      <c r="A500" s="11"/>
      <c r="B500" s="2"/>
      <c r="C500" s="2"/>
      <c r="D500" s="2"/>
      <c r="E500" s="2"/>
      <c r="F500" s="5"/>
      <c r="G500" s="5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U500" s="2"/>
      <c r="AY500" s="2"/>
    </row>
    <row r="501" spans="1:51" s="1" customFormat="1" ht="15.75">
      <c r="A501" s="11"/>
      <c r="B501" s="2"/>
      <c r="C501" s="2"/>
      <c r="D501" s="2"/>
      <c r="E501" s="2"/>
      <c r="F501" s="5"/>
      <c r="G501" s="5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U501" s="2"/>
      <c r="AY501" s="2"/>
    </row>
    <row r="502" spans="1:51" s="1" customFormat="1" ht="15.75">
      <c r="A502" s="11"/>
      <c r="B502" s="2"/>
      <c r="C502" s="2"/>
      <c r="D502" s="2"/>
      <c r="E502" s="2"/>
      <c r="F502" s="5"/>
      <c r="G502" s="5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U502" s="2"/>
      <c r="AY502" s="2"/>
    </row>
    <row r="503" spans="1:51" s="1" customFormat="1" ht="15.75">
      <c r="A503" s="11"/>
      <c r="B503" s="2"/>
      <c r="C503" s="2"/>
      <c r="D503" s="2"/>
      <c r="E503" s="2"/>
      <c r="F503" s="5"/>
      <c r="G503" s="5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U503" s="2"/>
      <c r="AY503" s="2"/>
    </row>
    <row r="504" spans="1:51" s="1" customFormat="1" ht="15.75">
      <c r="A504" s="11"/>
      <c r="B504" s="2"/>
      <c r="C504" s="2"/>
      <c r="D504" s="2"/>
      <c r="E504" s="2"/>
      <c r="F504" s="5"/>
      <c r="G504" s="5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U504" s="2"/>
      <c r="AY504" s="2"/>
    </row>
    <row r="505" spans="1:51" s="1" customFormat="1" ht="15.75">
      <c r="A505" s="11"/>
      <c r="B505" s="2"/>
      <c r="C505" s="2"/>
      <c r="D505" s="2"/>
      <c r="E505" s="2"/>
      <c r="F505" s="5"/>
      <c r="G505" s="5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U505" s="2"/>
      <c r="AY505" s="2"/>
    </row>
    <row r="506" spans="1:51" s="1" customFormat="1" ht="15.75">
      <c r="A506" s="11"/>
      <c r="B506" s="2"/>
      <c r="C506" s="2"/>
      <c r="D506" s="2"/>
      <c r="E506" s="2"/>
      <c r="F506" s="5"/>
      <c r="G506" s="5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U506" s="2"/>
      <c r="AY506" s="2"/>
    </row>
    <row r="507" spans="1:51" s="1" customFormat="1" ht="15.75">
      <c r="A507" s="11"/>
      <c r="B507" s="2"/>
      <c r="C507" s="2"/>
      <c r="D507" s="2"/>
      <c r="E507" s="2"/>
      <c r="F507" s="5"/>
      <c r="G507" s="5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U507" s="2"/>
      <c r="AY507" s="2"/>
    </row>
    <row r="508" spans="1:51" s="1" customFormat="1" ht="15.75">
      <c r="A508" s="11"/>
      <c r="B508" s="2"/>
      <c r="C508" s="2"/>
      <c r="D508" s="2"/>
      <c r="E508" s="2"/>
      <c r="F508" s="5"/>
      <c r="G508" s="5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U508" s="2"/>
      <c r="AY508" s="2"/>
    </row>
    <row r="509" spans="1:51" s="1" customFormat="1" ht="15.75">
      <c r="A509" s="11"/>
      <c r="B509" s="2"/>
      <c r="C509" s="2"/>
      <c r="D509" s="2"/>
      <c r="E509" s="2"/>
      <c r="F509" s="5"/>
      <c r="G509" s="5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U509" s="2"/>
      <c r="AY509" s="2"/>
    </row>
    <row r="510" spans="1:51" s="1" customFormat="1" ht="15.75">
      <c r="A510" s="11"/>
      <c r="B510" s="2"/>
      <c r="C510" s="2"/>
      <c r="D510" s="2"/>
      <c r="E510" s="2"/>
      <c r="F510" s="5"/>
      <c r="G510" s="5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U510" s="2"/>
      <c r="AY510" s="2"/>
    </row>
    <row r="511" spans="1:51" s="1" customFormat="1" ht="15.75">
      <c r="A511" s="11"/>
      <c r="B511" s="2"/>
      <c r="C511" s="2"/>
      <c r="D511" s="2"/>
      <c r="E511" s="2"/>
      <c r="F511" s="5"/>
      <c r="G511" s="5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U511" s="2"/>
      <c r="AY511" s="2"/>
    </row>
    <row r="512" spans="1:51" s="1" customFormat="1" ht="15.75">
      <c r="A512" s="11"/>
      <c r="B512" s="2"/>
      <c r="C512" s="2"/>
      <c r="D512" s="2"/>
      <c r="E512" s="2"/>
      <c r="F512" s="5"/>
      <c r="G512" s="5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U512" s="2"/>
      <c r="AY512" s="2"/>
    </row>
    <row r="513" spans="1:51" s="1" customFormat="1" ht="15.75">
      <c r="A513" s="11"/>
      <c r="B513" s="2"/>
      <c r="C513" s="2"/>
      <c r="D513" s="2"/>
      <c r="E513" s="2"/>
      <c r="F513" s="5"/>
      <c r="G513" s="5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U513" s="2"/>
      <c r="AY513" s="2"/>
    </row>
    <row r="514" spans="1:51" s="1" customFormat="1" ht="15.75">
      <c r="A514" s="11"/>
      <c r="B514" s="2"/>
      <c r="C514" s="2"/>
      <c r="D514" s="2"/>
      <c r="E514" s="2"/>
      <c r="F514" s="5"/>
      <c r="G514" s="5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U514" s="2"/>
      <c r="AY514" s="2"/>
    </row>
    <row r="515" spans="1:51" s="1" customFormat="1" ht="15.75">
      <c r="A515" s="11"/>
      <c r="B515" s="2"/>
      <c r="C515" s="2"/>
      <c r="D515" s="2"/>
      <c r="E515" s="2"/>
      <c r="F515" s="5"/>
      <c r="G515" s="5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U515" s="2"/>
      <c r="AY515" s="2"/>
    </row>
    <row r="516" spans="1:51" s="1" customFormat="1" ht="15.75">
      <c r="A516" s="11"/>
      <c r="B516" s="2"/>
      <c r="C516" s="2"/>
      <c r="D516" s="2"/>
      <c r="E516" s="2"/>
      <c r="F516" s="5"/>
      <c r="G516" s="5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U516" s="2"/>
      <c r="AY516" s="2"/>
    </row>
    <row r="517" spans="1:51" s="1" customFormat="1" ht="15.75">
      <c r="A517" s="11"/>
      <c r="B517" s="2"/>
      <c r="C517" s="2"/>
      <c r="D517" s="2"/>
      <c r="E517" s="2"/>
      <c r="F517" s="5"/>
      <c r="G517" s="5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U517" s="2"/>
      <c r="AY517" s="2"/>
    </row>
    <row r="518" spans="1:51" s="1" customFormat="1" ht="15.75">
      <c r="A518" s="11"/>
      <c r="B518" s="2"/>
      <c r="C518" s="2"/>
      <c r="D518" s="2"/>
      <c r="E518" s="2"/>
      <c r="F518" s="5"/>
      <c r="G518" s="5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U518" s="2"/>
      <c r="AY518" s="2"/>
    </row>
    <row r="519" spans="1:51" s="1" customFormat="1" ht="15.75">
      <c r="A519" s="11"/>
      <c r="B519" s="2"/>
      <c r="C519" s="2"/>
      <c r="D519" s="2"/>
      <c r="E519" s="2"/>
      <c r="F519" s="5"/>
      <c r="G519" s="5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U519" s="2"/>
      <c r="AY519" s="2"/>
    </row>
    <row r="520" spans="1:51" s="1" customFormat="1" ht="15.75">
      <c r="A520" s="11"/>
      <c r="B520" s="2"/>
      <c r="C520" s="2"/>
      <c r="D520" s="2"/>
      <c r="E520" s="2"/>
      <c r="F520" s="5"/>
      <c r="G520" s="5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U520" s="2"/>
      <c r="AY520" s="2"/>
    </row>
    <row r="521" spans="1:51" s="1" customFormat="1" ht="15.75">
      <c r="A521" s="11"/>
      <c r="B521" s="2"/>
      <c r="C521" s="2"/>
      <c r="D521" s="2"/>
      <c r="E521" s="2"/>
      <c r="F521" s="5"/>
      <c r="G521" s="5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U521" s="2"/>
      <c r="AY521" s="2"/>
    </row>
    <row r="522" spans="1:51" s="1" customFormat="1" ht="15.75">
      <c r="A522" s="11"/>
      <c r="B522" s="2"/>
      <c r="C522" s="2"/>
      <c r="D522" s="2"/>
      <c r="E522" s="2"/>
      <c r="F522" s="5"/>
      <c r="G522" s="5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U522" s="2"/>
      <c r="AY522" s="2"/>
    </row>
    <row r="523" spans="1:51" s="1" customFormat="1" ht="15.75">
      <c r="A523" s="11"/>
      <c r="B523" s="2"/>
      <c r="C523" s="2"/>
      <c r="D523" s="2"/>
      <c r="E523" s="2"/>
      <c r="F523" s="5"/>
      <c r="G523" s="5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U523" s="2"/>
      <c r="AY523" s="2"/>
    </row>
    <row r="524" spans="1:51" s="1" customFormat="1" ht="15.75">
      <c r="A524" s="11"/>
      <c r="B524" s="2"/>
      <c r="C524" s="2"/>
      <c r="D524" s="2"/>
      <c r="E524" s="2"/>
      <c r="F524" s="5"/>
      <c r="G524" s="5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U524" s="2"/>
      <c r="AY524" s="2"/>
    </row>
    <row r="525" spans="1:51" s="1" customFormat="1" ht="15.75">
      <c r="A525" s="11"/>
      <c r="B525" s="2"/>
      <c r="C525" s="2"/>
      <c r="D525" s="2"/>
      <c r="E525" s="2"/>
      <c r="F525" s="5"/>
      <c r="G525" s="5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U525" s="2"/>
      <c r="AY525" s="2"/>
    </row>
    <row r="526" spans="1:51" s="1" customFormat="1" ht="15.75">
      <c r="A526" s="11"/>
      <c r="B526" s="2"/>
      <c r="C526" s="2"/>
      <c r="D526" s="2"/>
      <c r="E526" s="2"/>
      <c r="F526" s="5"/>
      <c r="G526" s="5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U526" s="2"/>
      <c r="AY526" s="2"/>
    </row>
    <row r="527" spans="1:51" s="1" customFormat="1" ht="15.75">
      <c r="A527" s="11"/>
      <c r="B527" s="2"/>
      <c r="C527" s="2"/>
      <c r="D527" s="2"/>
      <c r="E527" s="2"/>
      <c r="F527" s="5"/>
      <c r="G527" s="5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U527" s="2"/>
      <c r="AY527" s="2"/>
    </row>
    <row r="528" spans="1:51" s="1" customFormat="1" ht="15.75">
      <c r="A528" s="11"/>
      <c r="B528" s="2"/>
      <c r="C528" s="2"/>
      <c r="D528" s="2"/>
      <c r="E528" s="2"/>
      <c r="F528" s="5"/>
      <c r="G528" s="5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U528" s="2"/>
      <c r="AY528" s="2"/>
    </row>
    <row r="529" spans="1:51" s="1" customFormat="1" ht="15.75">
      <c r="A529" s="11"/>
      <c r="B529" s="2"/>
      <c r="C529" s="2"/>
      <c r="D529" s="2"/>
      <c r="E529" s="2"/>
      <c r="F529" s="5"/>
      <c r="G529" s="5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U529" s="2"/>
      <c r="AY529" s="2"/>
    </row>
    <row r="530" spans="1:51" s="1" customFormat="1" ht="15.75">
      <c r="A530" s="11"/>
      <c r="B530" s="2"/>
      <c r="C530" s="2"/>
      <c r="D530" s="2"/>
      <c r="E530" s="2"/>
      <c r="F530" s="5"/>
      <c r="G530" s="5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U530" s="2"/>
      <c r="AY530" s="2"/>
    </row>
    <row r="531" spans="1:51" s="1" customFormat="1" ht="15.75">
      <c r="A531" s="11"/>
      <c r="B531" s="2"/>
      <c r="C531" s="2"/>
      <c r="D531" s="2"/>
      <c r="E531" s="2"/>
      <c r="F531" s="5"/>
      <c r="G531" s="5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U531" s="2"/>
      <c r="AY531" s="2"/>
    </row>
    <row r="532" spans="1:51" s="1" customFormat="1" ht="15.75">
      <c r="A532" s="11"/>
      <c r="B532" s="2"/>
      <c r="C532" s="2"/>
      <c r="D532" s="2"/>
      <c r="E532" s="2"/>
      <c r="F532" s="5"/>
      <c r="G532" s="5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U532" s="2"/>
      <c r="AY532" s="2"/>
    </row>
    <row r="533" spans="1:51" s="1" customFormat="1" ht="15.75">
      <c r="A533" s="11"/>
      <c r="B533" s="2"/>
      <c r="C533" s="2"/>
      <c r="D533" s="2"/>
      <c r="E533" s="2"/>
      <c r="F533" s="5"/>
      <c r="G533" s="5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U533" s="2"/>
      <c r="AY533" s="2"/>
    </row>
    <row r="534" spans="1:51" s="1" customFormat="1" ht="15.75">
      <c r="A534" s="11"/>
      <c r="B534" s="2"/>
      <c r="C534" s="2"/>
      <c r="D534" s="2"/>
      <c r="E534" s="2"/>
      <c r="F534" s="5"/>
      <c r="G534" s="5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U534" s="2"/>
      <c r="AY534" s="2"/>
    </row>
    <row r="535" spans="1:51" s="1" customFormat="1" ht="15.75">
      <c r="A535" s="11"/>
      <c r="B535" s="2"/>
      <c r="C535" s="2"/>
      <c r="D535" s="2"/>
      <c r="E535" s="2"/>
      <c r="F535" s="5"/>
      <c r="G535" s="5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U535" s="2"/>
      <c r="AY535" s="2"/>
    </row>
    <row r="536" spans="1:51" s="1" customFormat="1" ht="15.75">
      <c r="A536" s="11"/>
      <c r="B536" s="2"/>
      <c r="C536" s="2"/>
      <c r="D536" s="2"/>
      <c r="E536" s="2"/>
      <c r="F536" s="5"/>
      <c r="G536" s="5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U536" s="2"/>
      <c r="AY536" s="2"/>
    </row>
    <row r="537" spans="1:51" s="1" customFormat="1" ht="15.75">
      <c r="A537" s="11"/>
      <c r="B537" s="2"/>
      <c r="C537" s="2"/>
      <c r="D537" s="2"/>
      <c r="E537" s="2"/>
      <c r="F537" s="5"/>
      <c r="G537" s="5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U537" s="2"/>
      <c r="AY537" s="2"/>
    </row>
    <row r="538" spans="1:51" s="1" customFormat="1" ht="15.75">
      <c r="A538" s="11"/>
      <c r="B538" s="2"/>
      <c r="C538" s="2"/>
      <c r="D538" s="2"/>
      <c r="E538" s="2"/>
      <c r="F538" s="5"/>
      <c r="G538" s="5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U538" s="2"/>
      <c r="AY538" s="2"/>
    </row>
    <row r="539" spans="1:51" s="1" customFormat="1" ht="15.75">
      <c r="A539" s="11"/>
      <c r="B539" s="2"/>
      <c r="C539" s="2"/>
      <c r="D539" s="2"/>
      <c r="E539" s="2"/>
      <c r="F539" s="5"/>
      <c r="G539" s="5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U539" s="2"/>
      <c r="AY539" s="2"/>
    </row>
    <row r="540" spans="1:51" s="1" customFormat="1" ht="15.75">
      <c r="A540" s="11"/>
      <c r="B540" s="2"/>
      <c r="C540" s="2"/>
      <c r="D540" s="2"/>
      <c r="E540" s="2"/>
      <c r="F540" s="5"/>
      <c r="G540" s="5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U540" s="2"/>
      <c r="AY540" s="2"/>
    </row>
    <row r="541" spans="1:51" s="1" customFormat="1" ht="15.75">
      <c r="A541" s="11"/>
      <c r="B541" s="2"/>
      <c r="C541" s="2"/>
      <c r="D541" s="2"/>
      <c r="E541" s="2"/>
      <c r="F541" s="5"/>
      <c r="G541" s="5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U541" s="2"/>
      <c r="AY541" s="2"/>
    </row>
    <row r="542" spans="1:51" s="1" customFormat="1" ht="15.75">
      <c r="A542" s="11"/>
      <c r="B542" s="2"/>
      <c r="C542" s="2"/>
      <c r="D542" s="2"/>
      <c r="E542" s="2"/>
      <c r="F542" s="5"/>
      <c r="G542" s="5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U542" s="2"/>
      <c r="AY542" s="2"/>
    </row>
    <row r="543" spans="1:51" s="1" customFormat="1" ht="15.75">
      <c r="A543" s="11"/>
      <c r="B543" s="2"/>
      <c r="C543" s="2"/>
      <c r="D543" s="2"/>
      <c r="E543" s="2"/>
      <c r="F543" s="5"/>
      <c r="G543" s="5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U543" s="2"/>
      <c r="AY543" s="2"/>
    </row>
    <row r="544" spans="1:51" s="1" customFormat="1" ht="15.75">
      <c r="A544" s="11"/>
      <c r="B544" s="2"/>
      <c r="C544" s="2"/>
      <c r="D544" s="2"/>
      <c r="E544" s="2"/>
      <c r="F544" s="5"/>
      <c r="G544" s="5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U544" s="2"/>
      <c r="AY544" s="2"/>
    </row>
    <row r="545" spans="1:51" s="1" customFormat="1" ht="15.75">
      <c r="A545" s="11"/>
      <c r="B545" s="2"/>
      <c r="C545" s="2"/>
      <c r="D545" s="2"/>
      <c r="E545" s="2"/>
      <c r="F545" s="5"/>
      <c r="G545" s="5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U545" s="2"/>
      <c r="AY545" s="2"/>
    </row>
    <row r="546" spans="1:51" s="1" customFormat="1" ht="15.75">
      <c r="A546" s="11"/>
      <c r="B546" s="2"/>
      <c r="C546" s="2"/>
      <c r="D546" s="2"/>
      <c r="E546" s="2"/>
      <c r="F546" s="5"/>
      <c r="G546" s="5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U546" s="2"/>
      <c r="AY546" s="2"/>
    </row>
    <row r="547" spans="1:51" s="1" customFormat="1" ht="15.75">
      <c r="A547" s="11"/>
      <c r="B547" s="2"/>
      <c r="C547" s="2"/>
      <c r="D547" s="2"/>
      <c r="E547" s="2"/>
      <c r="F547" s="5"/>
      <c r="G547" s="5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U547" s="2"/>
      <c r="AY547" s="2"/>
    </row>
    <row r="548" spans="1:51" s="1" customFormat="1" ht="15.75">
      <c r="A548" s="11"/>
      <c r="B548" s="2"/>
      <c r="C548" s="2"/>
      <c r="D548" s="2"/>
      <c r="E548" s="2"/>
      <c r="F548" s="5"/>
      <c r="G548" s="5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U548" s="2"/>
      <c r="AY548" s="2"/>
    </row>
    <row r="549" spans="1:51" s="1" customFormat="1" ht="15.75">
      <c r="A549" s="11"/>
      <c r="B549" s="2"/>
      <c r="C549" s="2"/>
      <c r="D549" s="2"/>
      <c r="E549" s="2"/>
      <c r="F549" s="5"/>
      <c r="G549" s="5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U549" s="2"/>
      <c r="AY549" s="2"/>
    </row>
    <row r="550" spans="1:51" s="1" customFormat="1" ht="15.75">
      <c r="A550" s="11"/>
      <c r="B550" s="2"/>
      <c r="C550" s="2"/>
      <c r="D550" s="2"/>
      <c r="E550" s="2"/>
      <c r="F550" s="5"/>
      <c r="G550" s="5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U550" s="2"/>
      <c r="AY550" s="2"/>
    </row>
    <row r="551" spans="1:51" s="1" customFormat="1" ht="15.75">
      <c r="A551" s="11"/>
      <c r="B551" s="2"/>
      <c r="C551" s="2"/>
      <c r="D551" s="2"/>
      <c r="E551" s="2"/>
      <c r="F551" s="5"/>
      <c r="G551" s="5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U551" s="2"/>
      <c r="AY551" s="2"/>
    </row>
    <row r="552" spans="1:51" s="1" customFormat="1" ht="15.75">
      <c r="A552" s="11"/>
      <c r="B552" s="2"/>
      <c r="C552" s="2"/>
      <c r="D552" s="2"/>
      <c r="E552" s="2"/>
      <c r="F552" s="5"/>
      <c r="G552" s="5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U552" s="2"/>
      <c r="AY552" s="2"/>
    </row>
    <row r="553" spans="1:51" s="1" customFormat="1" ht="15.75">
      <c r="A553" s="11"/>
      <c r="B553" s="2"/>
      <c r="C553" s="2"/>
      <c r="D553" s="2"/>
      <c r="E553" s="2"/>
      <c r="F553" s="5"/>
      <c r="G553" s="5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U553" s="2"/>
      <c r="AY553" s="2"/>
    </row>
    <row r="554" spans="1:51" s="1" customFormat="1" ht="15.75">
      <c r="A554" s="11"/>
      <c r="B554" s="2"/>
      <c r="C554" s="2"/>
      <c r="D554" s="2"/>
      <c r="E554" s="2"/>
      <c r="F554" s="5"/>
      <c r="G554" s="5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U554" s="2"/>
      <c r="AY554" s="2"/>
    </row>
    <row r="555" spans="1:51" s="1" customFormat="1" ht="15.75">
      <c r="A555" s="11"/>
      <c r="B555" s="2"/>
      <c r="C555" s="2"/>
      <c r="D555" s="2"/>
      <c r="E555" s="2"/>
      <c r="F555" s="5"/>
      <c r="G555" s="5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U555" s="2"/>
      <c r="AY555" s="2"/>
    </row>
    <row r="556" spans="1:51" s="1" customFormat="1" ht="15.75">
      <c r="A556" s="11"/>
      <c r="B556" s="2"/>
      <c r="C556" s="2"/>
      <c r="D556" s="2"/>
      <c r="E556" s="2"/>
      <c r="F556" s="5"/>
      <c r="G556" s="5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U556" s="2"/>
      <c r="AY556" s="2"/>
    </row>
    <row r="557" spans="1:51" s="1" customFormat="1" ht="15.75">
      <c r="A557" s="11"/>
      <c r="B557" s="2"/>
      <c r="C557" s="2"/>
      <c r="D557" s="2"/>
      <c r="E557" s="2"/>
      <c r="F557" s="5"/>
      <c r="G557" s="5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U557" s="2"/>
      <c r="AY557" s="2"/>
    </row>
    <row r="558" spans="1:51" s="1" customFormat="1" ht="15.75">
      <c r="A558" s="11"/>
      <c r="B558" s="2"/>
      <c r="C558" s="2"/>
      <c r="D558" s="2"/>
      <c r="E558" s="2"/>
      <c r="F558" s="5"/>
      <c r="G558" s="5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U558" s="2"/>
      <c r="AY558" s="2"/>
    </row>
    <row r="559" spans="1:51" s="1" customFormat="1" ht="15.75">
      <c r="A559" s="11"/>
      <c r="B559" s="2"/>
      <c r="C559" s="2"/>
      <c r="D559" s="2"/>
      <c r="E559" s="2"/>
      <c r="F559" s="5"/>
      <c r="G559" s="5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U559" s="2"/>
      <c r="AY559" s="2"/>
    </row>
    <row r="560" spans="1:51" s="1" customFormat="1" ht="15.75">
      <c r="A560" s="11"/>
      <c r="B560" s="2"/>
      <c r="C560" s="2"/>
      <c r="D560" s="2"/>
      <c r="E560" s="2"/>
      <c r="F560" s="5"/>
      <c r="G560" s="5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U560" s="2"/>
      <c r="AY560" s="2"/>
    </row>
    <row r="561" spans="1:51" s="1" customFormat="1" ht="15.75">
      <c r="A561" s="11"/>
      <c r="B561" s="2"/>
      <c r="C561" s="2"/>
      <c r="D561" s="2"/>
      <c r="E561" s="2"/>
      <c r="F561" s="5"/>
      <c r="G561" s="5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U561" s="2"/>
      <c r="AY561" s="2"/>
    </row>
    <row r="562" spans="1:51" s="1" customFormat="1" ht="15.75">
      <c r="A562" s="11"/>
      <c r="B562" s="2"/>
      <c r="C562" s="2"/>
      <c r="D562" s="2"/>
      <c r="E562" s="2"/>
      <c r="F562" s="5"/>
      <c r="G562" s="5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U562" s="2"/>
      <c r="AY562" s="2"/>
    </row>
    <row r="563" spans="1:51" s="1" customFormat="1" ht="15.75">
      <c r="A563" s="11"/>
      <c r="B563" s="2"/>
      <c r="C563" s="2"/>
      <c r="D563" s="2"/>
      <c r="E563" s="2"/>
      <c r="F563" s="5"/>
      <c r="G563" s="5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U563" s="2"/>
      <c r="AY563" s="2"/>
    </row>
    <row r="564" spans="1:51" s="1" customFormat="1" ht="15.75">
      <c r="A564" s="11"/>
      <c r="B564" s="2"/>
      <c r="C564" s="2"/>
      <c r="D564" s="2"/>
      <c r="E564" s="2"/>
      <c r="F564" s="5"/>
      <c r="G564" s="5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U564" s="2"/>
      <c r="AY564" s="2"/>
    </row>
    <row r="565" spans="1:51" s="1" customFormat="1" ht="15.75">
      <c r="A565" s="11"/>
      <c r="B565" s="2"/>
      <c r="C565" s="2"/>
      <c r="D565" s="2"/>
      <c r="E565" s="2"/>
      <c r="F565" s="5"/>
      <c r="G565" s="5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U565" s="2"/>
      <c r="AY565" s="2"/>
    </row>
    <row r="566" spans="1:51" s="1" customFormat="1" ht="15.75">
      <c r="A566" s="11"/>
      <c r="B566" s="2"/>
      <c r="C566" s="2"/>
      <c r="D566" s="2"/>
      <c r="E566" s="2"/>
      <c r="F566" s="5"/>
      <c r="G566" s="5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U566" s="2"/>
      <c r="AY566" s="2"/>
    </row>
    <row r="567" spans="1:51" s="1" customFormat="1" ht="15.75">
      <c r="A567" s="11"/>
      <c r="B567" s="2"/>
      <c r="C567" s="2"/>
      <c r="D567" s="2"/>
      <c r="E567" s="2"/>
      <c r="F567" s="5"/>
      <c r="G567" s="5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U567" s="2"/>
      <c r="AY567" s="2"/>
    </row>
    <row r="568" spans="1:51" s="1" customFormat="1" ht="15.75">
      <c r="A568" s="11"/>
      <c r="B568" s="2"/>
      <c r="C568" s="2"/>
      <c r="D568" s="2"/>
      <c r="E568" s="2"/>
      <c r="F568" s="5"/>
      <c r="G568" s="5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U568" s="2"/>
      <c r="AY568" s="2"/>
    </row>
    <row r="569" spans="1:51" s="1" customFormat="1" ht="15.75">
      <c r="A569" s="11"/>
      <c r="B569" s="2"/>
      <c r="C569" s="2"/>
      <c r="D569" s="2"/>
      <c r="E569" s="2"/>
      <c r="F569" s="5"/>
      <c r="G569" s="5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U569" s="2"/>
      <c r="AY569" s="2"/>
    </row>
    <row r="570" spans="1:51" s="1" customFormat="1" ht="15.75">
      <c r="A570" s="11"/>
      <c r="B570" s="2"/>
      <c r="C570" s="2"/>
      <c r="D570" s="2"/>
      <c r="E570" s="2"/>
      <c r="F570" s="5"/>
      <c r="G570" s="5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U570" s="2"/>
      <c r="AY570" s="2"/>
    </row>
    <row r="571" spans="1:51" s="1" customFormat="1" ht="15.75">
      <c r="A571" s="11"/>
      <c r="B571" s="2"/>
      <c r="C571" s="2"/>
      <c r="D571" s="2"/>
      <c r="E571" s="2"/>
      <c r="F571" s="5"/>
      <c r="G571" s="5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U571" s="2"/>
      <c r="AY571" s="2"/>
    </row>
    <row r="572" spans="1:51" s="1" customFormat="1" ht="15.75">
      <c r="A572" s="11"/>
      <c r="B572" s="2"/>
      <c r="C572" s="2"/>
      <c r="D572" s="2"/>
      <c r="E572" s="2"/>
      <c r="F572" s="5"/>
      <c r="G572" s="5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U572" s="2"/>
      <c r="AY572" s="2"/>
    </row>
    <row r="573" spans="1:51" s="1" customFormat="1" ht="15.75">
      <c r="A573" s="11"/>
      <c r="B573" s="2"/>
      <c r="C573" s="2"/>
      <c r="D573" s="2"/>
      <c r="E573" s="2"/>
      <c r="F573" s="5"/>
      <c r="G573" s="5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U573" s="2"/>
      <c r="AY573" s="2"/>
    </row>
    <row r="574" spans="1:51" s="1" customFormat="1" ht="15.75">
      <c r="A574" s="11"/>
      <c r="B574" s="2"/>
      <c r="C574" s="2"/>
      <c r="D574" s="2"/>
      <c r="E574" s="2"/>
      <c r="F574" s="5"/>
      <c r="G574" s="5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U574" s="2"/>
      <c r="AY574" s="2"/>
    </row>
    <row r="575" spans="1:51" s="1" customFormat="1" ht="15.75">
      <c r="A575" s="11"/>
      <c r="B575" s="2"/>
      <c r="C575" s="2"/>
      <c r="D575" s="2"/>
      <c r="E575" s="2"/>
      <c r="F575" s="5"/>
      <c r="G575" s="5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U575" s="2"/>
      <c r="AY575" s="2"/>
    </row>
    <row r="576" spans="1:51" s="1" customFormat="1" ht="15.75">
      <c r="A576" s="11"/>
      <c r="B576" s="2"/>
      <c r="C576" s="2"/>
      <c r="D576" s="2"/>
      <c r="E576" s="2"/>
      <c r="F576" s="5"/>
      <c r="G576" s="5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U576" s="2"/>
      <c r="AY576" s="2"/>
    </row>
    <row r="577" spans="1:51" s="1" customFormat="1" ht="15.75">
      <c r="A577" s="11"/>
      <c r="B577" s="2"/>
      <c r="C577" s="2"/>
      <c r="D577" s="2"/>
      <c r="E577" s="2"/>
      <c r="F577" s="5"/>
      <c r="G577" s="5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U577" s="2"/>
      <c r="AY577" s="2"/>
    </row>
    <row r="578" spans="1:51" s="1" customFormat="1" ht="15.75">
      <c r="A578" s="11"/>
      <c r="B578" s="2"/>
      <c r="C578" s="2"/>
      <c r="D578" s="2"/>
      <c r="E578" s="2"/>
      <c r="F578" s="5"/>
      <c r="G578" s="5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U578" s="2"/>
      <c r="AY578" s="2"/>
    </row>
    <row r="579" spans="1:51" s="1" customFormat="1" ht="15.75">
      <c r="A579" s="11"/>
      <c r="B579" s="2"/>
      <c r="C579" s="2"/>
      <c r="D579" s="2"/>
      <c r="E579" s="2"/>
      <c r="F579" s="5"/>
      <c r="G579" s="5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U579" s="2"/>
      <c r="AY579" s="2"/>
    </row>
    <row r="580" spans="1:51" s="1" customFormat="1" ht="15.75">
      <c r="A580" s="11"/>
      <c r="B580" s="2"/>
      <c r="C580" s="2"/>
      <c r="D580" s="2"/>
      <c r="E580" s="2"/>
      <c r="F580" s="5"/>
      <c r="G580" s="5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U580" s="2"/>
      <c r="AY580" s="2"/>
    </row>
    <row r="581" spans="1:51" s="1" customFormat="1" ht="15.75">
      <c r="A581" s="11"/>
      <c r="B581" s="2"/>
      <c r="C581" s="2"/>
      <c r="D581" s="2"/>
      <c r="E581" s="2"/>
      <c r="F581" s="5"/>
      <c r="G581" s="5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U581" s="2"/>
      <c r="AY581" s="2"/>
    </row>
    <row r="582" spans="1:51" s="1" customFormat="1" ht="15.75">
      <c r="A582" s="11"/>
      <c r="B582" s="2"/>
      <c r="C582" s="2"/>
      <c r="D582" s="2"/>
      <c r="E582" s="2"/>
      <c r="F582" s="5"/>
      <c r="G582" s="5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U582" s="2"/>
      <c r="AY582" s="2"/>
    </row>
    <row r="583" spans="1:51" s="1" customFormat="1" ht="15.75">
      <c r="A583" s="11"/>
      <c r="B583" s="2"/>
      <c r="C583" s="2"/>
      <c r="D583" s="2"/>
      <c r="E583" s="2"/>
      <c r="F583" s="5"/>
      <c r="G583" s="5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U583" s="2"/>
      <c r="AY583" s="2"/>
    </row>
    <row r="584" spans="1:51" s="1" customFormat="1" ht="15.75">
      <c r="A584" s="11"/>
      <c r="B584" s="2"/>
      <c r="C584" s="2"/>
      <c r="D584" s="2"/>
      <c r="E584" s="2"/>
      <c r="F584" s="5"/>
      <c r="G584" s="5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U584" s="2"/>
      <c r="AY584" s="2"/>
    </row>
    <row r="585" spans="1:51" s="1" customFormat="1" ht="15.75">
      <c r="A585" s="11"/>
      <c r="B585" s="2"/>
      <c r="C585" s="2"/>
      <c r="D585" s="2"/>
      <c r="E585" s="2"/>
      <c r="F585" s="5"/>
      <c r="G585" s="5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U585" s="2"/>
      <c r="AY585" s="2"/>
    </row>
    <row r="586" spans="1:51" s="1" customFormat="1" ht="15.75">
      <c r="A586" s="11"/>
      <c r="B586" s="2"/>
      <c r="C586" s="2"/>
      <c r="D586" s="2"/>
      <c r="E586" s="2"/>
      <c r="F586" s="5"/>
      <c r="G586" s="5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U586" s="2"/>
      <c r="AY586" s="2"/>
    </row>
    <row r="587" spans="1:51" s="1" customFormat="1" ht="15.75">
      <c r="A587" s="11"/>
      <c r="B587" s="2"/>
      <c r="C587" s="2"/>
      <c r="D587" s="2"/>
      <c r="E587" s="2"/>
      <c r="F587" s="5"/>
      <c r="G587" s="5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U587" s="2"/>
      <c r="AY587" s="2"/>
    </row>
    <row r="588" spans="1:51" s="1" customFormat="1" ht="15.75">
      <c r="A588" s="11"/>
      <c r="B588" s="2"/>
      <c r="C588" s="2"/>
      <c r="D588" s="2"/>
      <c r="E588" s="2"/>
      <c r="F588" s="5"/>
      <c r="G588" s="5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U588" s="2"/>
      <c r="AY588" s="2"/>
    </row>
    <row r="589" spans="1:51" s="1" customFormat="1" ht="15.75">
      <c r="A589" s="11"/>
      <c r="B589" s="2"/>
      <c r="C589" s="2"/>
      <c r="D589" s="2"/>
      <c r="E589" s="2"/>
      <c r="F589" s="5"/>
      <c r="G589" s="5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U589" s="2"/>
      <c r="AY589" s="2"/>
    </row>
    <row r="590" spans="1:51" s="1" customFormat="1" ht="15.75">
      <c r="A590" s="11"/>
      <c r="B590" s="2"/>
      <c r="C590" s="2"/>
      <c r="D590" s="2"/>
      <c r="E590" s="2"/>
      <c r="F590" s="5"/>
      <c r="G590" s="5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U590" s="2"/>
      <c r="AY590" s="2"/>
    </row>
    <row r="591" spans="1:51" s="1" customFormat="1" ht="15.75">
      <c r="A591" s="11"/>
      <c r="B591" s="2"/>
      <c r="C591" s="2"/>
      <c r="D591" s="2"/>
      <c r="E591" s="2"/>
      <c r="F591" s="5"/>
      <c r="G591" s="5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U591" s="2"/>
      <c r="AY591" s="2"/>
    </row>
    <row r="592" spans="1:51" s="1" customFormat="1" ht="15.75">
      <c r="A592" s="11"/>
      <c r="B592" s="2"/>
      <c r="C592" s="2"/>
      <c r="D592" s="2"/>
      <c r="E592" s="2"/>
      <c r="F592" s="5"/>
      <c r="G592" s="5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U592" s="2"/>
      <c r="AY592" s="2"/>
    </row>
    <row r="593" spans="1:51" s="1" customFormat="1" ht="15.75">
      <c r="A593" s="11"/>
      <c r="B593" s="2"/>
      <c r="C593" s="2"/>
      <c r="D593" s="2"/>
      <c r="E593" s="2"/>
      <c r="F593" s="5"/>
      <c r="G593" s="5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U593" s="2"/>
      <c r="AY593" s="2"/>
    </row>
    <row r="594" spans="1:51" s="1" customFormat="1" ht="15.75">
      <c r="A594" s="11"/>
      <c r="B594" s="2"/>
      <c r="C594" s="2"/>
      <c r="D594" s="2"/>
      <c r="E594" s="2"/>
      <c r="F594" s="5"/>
      <c r="G594" s="5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U594" s="2"/>
      <c r="AY594" s="2"/>
    </row>
    <row r="595" spans="1:51" s="1" customFormat="1" ht="15.75">
      <c r="A595" s="11"/>
      <c r="B595" s="2"/>
      <c r="C595" s="2"/>
      <c r="D595" s="2"/>
      <c r="E595" s="2"/>
      <c r="F595" s="5"/>
      <c r="G595" s="5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U595" s="2"/>
      <c r="AY595" s="2"/>
    </row>
    <row r="596" spans="1:51" s="1" customFormat="1" ht="15.75">
      <c r="A596" s="11"/>
      <c r="B596" s="2"/>
      <c r="C596" s="2"/>
      <c r="D596" s="2"/>
      <c r="E596" s="2"/>
      <c r="F596" s="5"/>
      <c r="G596" s="5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U596" s="2"/>
      <c r="AY596" s="2"/>
    </row>
    <row r="597" spans="1:51" s="1" customFormat="1" ht="15.75">
      <c r="A597" s="11"/>
      <c r="B597" s="2"/>
      <c r="C597" s="2"/>
      <c r="D597" s="2"/>
      <c r="E597" s="2"/>
      <c r="F597" s="5"/>
      <c r="G597" s="5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U597" s="2"/>
      <c r="AY597" s="2"/>
    </row>
    <row r="598" spans="1:51" s="1" customFormat="1" ht="15.75">
      <c r="A598" s="11"/>
      <c r="B598" s="2"/>
      <c r="C598" s="2"/>
      <c r="D598" s="2"/>
      <c r="E598" s="2"/>
      <c r="F598" s="5"/>
      <c r="G598" s="5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U598" s="2"/>
      <c r="AY598" s="2"/>
    </row>
    <row r="599" spans="1:51" s="1" customFormat="1" ht="15.75">
      <c r="A599" s="11"/>
      <c r="B599" s="2"/>
      <c r="C599" s="2"/>
      <c r="D599" s="2"/>
      <c r="E599" s="2"/>
      <c r="F599" s="5"/>
      <c r="G599" s="5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U599" s="2"/>
      <c r="AY599" s="2"/>
    </row>
    <row r="600" spans="1:51" s="1" customFormat="1" ht="15.75">
      <c r="A600" s="11"/>
      <c r="B600" s="2"/>
      <c r="C600" s="2"/>
      <c r="D600" s="2"/>
      <c r="E600" s="2"/>
      <c r="F600" s="5"/>
      <c r="G600" s="5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U600" s="2"/>
      <c r="AY600" s="2"/>
    </row>
    <row r="601" spans="1:51" s="1" customFormat="1" ht="15.75">
      <c r="A601" s="11"/>
      <c r="B601" s="2"/>
      <c r="C601" s="2"/>
      <c r="D601" s="2"/>
      <c r="E601" s="2"/>
      <c r="F601" s="5"/>
      <c r="G601" s="5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U601" s="2"/>
      <c r="AY601" s="2"/>
    </row>
    <row r="602" spans="1:51" s="1" customFormat="1" ht="15.75">
      <c r="A602" s="11"/>
      <c r="B602" s="2"/>
      <c r="C602" s="2"/>
      <c r="D602" s="2"/>
      <c r="E602" s="2"/>
      <c r="F602" s="5"/>
      <c r="G602" s="5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U602" s="2"/>
      <c r="AY602" s="2"/>
    </row>
    <row r="603" spans="1:51" s="1" customFormat="1" ht="15.75">
      <c r="A603" s="11"/>
      <c r="B603" s="2"/>
      <c r="C603" s="2"/>
      <c r="D603" s="2"/>
      <c r="E603" s="2"/>
      <c r="F603" s="5"/>
      <c r="G603" s="5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U603" s="2"/>
      <c r="AY603" s="2"/>
    </row>
    <row r="604" spans="1:51" s="1" customFormat="1" ht="15.75">
      <c r="A604" s="11"/>
      <c r="B604" s="2"/>
      <c r="C604" s="2"/>
      <c r="D604" s="2"/>
      <c r="E604" s="2"/>
      <c r="F604" s="5"/>
      <c r="G604" s="5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U604" s="2"/>
      <c r="AY604" s="2"/>
    </row>
    <row r="605" spans="1:51" s="1" customFormat="1" ht="15.75">
      <c r="A605" s="11"/>
      <c r="B605" s="2"/>
      <c r="C605" s="2"/>
      <c r="D605" s="2"/>
      <c r="E605" s="2"/>
      <c r="F605" s="5"/>
      <c r="G605" s="5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U605" s="2"/>
      <c r="AY605" s="2"/>
    </row>
    <row r="606" spans="1:51" s="1" customFormat="1" ht="15.75">
      <c r="A606" s="11"/>
      <c r="B606" s="2"/>
      <c r="C606" s="2"/>
      <c r="D606" s="2"/>
      <c r="E606" s="2"/>
      <c r="F606" s="5"/>
      <c r="G606" s="5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U606" s="2"/>
      <c r="AY606" s="2"/>
    </row>
    <row r="607" spans="1:51" s="1" customFormat="1" ht="15.75">
      <c r="A607" s="11"/>
      <c r="B607" s="2"/>
      <c r="C607" s="2"/>
      <c r="D607" s="2"/>
      <c r="E607" s="2"/>
      <c r="F607" s="5"/>
      <c r="G607" s="5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U607" s="2"/>
      <c r="AY607" s="2"/>
    </row>
    <row r="608" spans="1:51" s="1" customFormat="1" ht="15.75">
      <c r="A608" s="11"/>
      <c r="B608" s="2"/>
      <c r="C608" s="2"/>
      <c r="D608" s="2"/>
      <c r="E608" s="2"/>
      <c r="F608" s="5"/>
      <c r="G608" s="5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U608" s="2"/>
      <c r="AY608" s="2"/>
    </row>
    <row r="609" spans="1:51" s="1" customFormat="1" ht="15.75">
      <c r="A609" s="11"/>
      <c r="B609" s="2"/>
      <c r="C609" s="2"/>
      <c r="D609" s="2"/>
      <c r="E609" s="2"/>
      <c r="F609" s="5"/>
      <c r="G609" s="5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U609" s="2"/>
      <c r="AY609" s="2"/>
    </row>
    <row r="610" spans="1:51" s="1" customFormat="1" ht="15.75">
      <c r="A610" s="11"/>
      <c r="B610" s="2"/>
      <c r="C610" s="2"/>
      <c r="D610" s="2"/>
      <c r="E610" s="2"/>
      <c r="F610" s="5"/>
      <c r="G610" s="5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U610" s="2"/>
      <c r="AY610" s="2"/>
    </row>
    <row r="611" spans="1:51" s="1" customFormat="1" ht="15.75">
      <c r="A611" s="11"/>
      <c r="B611" s="2"/>
      <c r="C611" s="2"/>
      <c r="D611" s="2"/>
      <c r="E611" s="2"/>
      <c r="F611" s="5"/>
      <c r="G611" s="5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U611" s="2"/>
      <c r="AY611" s="2"/>
    </row>
    <row r="612" spans="1:51" s="1" customFormat="1" ht="15.75">
      <c r="A612" s="11"/>
      <c r="B612" s="2"/>
      <c r="C612" s="2"/>
      <c r="D612" s="2"/>
      <c r="E612" s="2"/>
      <c r="F612" s="5"/>
      <c r="G612" s="5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U612" s="2"/>
      <c r="AY612" s="2"/>
    </row>
    <row r="613" spans="1:51" s="1" customFormat="1" ht="15.75">
      <c r="A613" s="11"/>
      <c r="B613" s="2"/>
      <c r="C613" s="2"/>
      <c r="D613" s="2"/>
      <c r="E613" s="2"/>
      <c r="F613" s="5"/>
      <c r="G613" s="5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U613" s="2"/>
      <c r="AY613" s="2"/>
    </row>
    <row r="614" spans="1:51" s="1" customFormat="1" ht="15.75">
      <c r="A614" s="11"/>
      <c r="B614" s="2"/>
      <c r="C614" s="2"/>
      <c r="D614" s="2"/>
      <c r="E614" s="2"/>
      <c r="F614" s="5"/>
      <c r="G614" s="5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U614" s="2"/>
      <c r="AY614" s="2"/>
    </row>
    <row r="615" spans="1:51" s="1" customFormat="1" ht="15.75">
      <c r="A615" s="11"/>
      <c r="B615" s="2"/>
      <c r="C615" s="2"/>
      <c r="D615" s="2"/>
      <c r="E615" s="2"/>
      <c r="F615" s="5"/>
      <c r="G615" s="5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U615" s="2"/>
      <c r="AY615" s="2"/>
    </row>
    <row r="616" spans="1:51" s="1" customFormat="1" ht="15.75">
      <c r="A616" s="11"/>
      <c r="B616" s="2"/>
      <c r="C616" s="2"/>
      <c r="D616" s="2"/>
      <c r="E616" s="2"/>
      <c r="F616" s="5"/>
      <c r="G616" s="5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U616" s="2"/>
      <c r="AY616" s="2"/>
    </row>
    <row r="617" spans="1:51" s="1" customFormat="1" ht="15.75">
      <c r="A617" s="11"/>
      <c r="B617" s="2"/>
      <c r="C617" s="2"/>
      <c r="D617" s="2"/>
      <c r="E617" s="2"/>
      <c r="F617" s="5"/>
      <c r="G617" s="5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U617" s="2"/>
      <c r="AY617" s="2"/>
    </row>
    <row r="618" spans="1:51" s="1" customFormat="1" ht="15.75">
      <c r="A618" s="11"/>
      <c r="B618" s="2"/>
      <c r="C618" s="2"/>
      <c r="D618" s="2"/>
      <c r="E618" s="2"/>
      <c r="F618" s="5"/>
      <c r="G618" s="5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U618" s="2"/>
      <c r="AY618" s="2"/>
    </row>
    <row r="619" spans="1:51" s="1" customFormat="1" ht="15.75">
      <c r="A619" s="11"/>
      <c r="B619" s="2"/>
      <c r="C619" s="2"/>
      <c r="D619" s="2"/>
      <c r="E619" s="2"/>
      <c r="F619" s="5"/>
      <c r="G619" s="5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U619" s="2"/>
      <c r="AY619" s="2"/>
    </row>
    <row r="620" spans="1:51" s="1" customFormat="1" ht="15.75">
      <c r="A620" s="11"/>
      <c r="B620" s="2"/>
      <c r="C620" s="2"/>
      <c r="D620" s="2"/>
      <c r="E620" s="2"/>
      <c r="F620" s="5"/>
      <c r="G620" s="5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U620" s="2"/>
      <c r="AY620" s="2"/>
    </row>
    <row r="621" spans="1:51" s="1" customFormat="1" ht="15.75">
      <c r="A621" s="11"/>
      <c r="B621" s="2"/>
      <c r="C621" s="2"/>
      <c r="D621" s="2"/>
      <c r="E621" s="2"/>
      <c r="F621" s="5"/>
      <c r="G621" s="5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U621" s="2"/>
      <c r="AY621" s="2"/>
    </row>
    <row r="622" spans="1:51" s="1" customFormat="1" ht="15.75">
      <c r="A622" s="11"/>
      <c r="B622" s="2"/>
      <c r="C622" s="2"/>
      <c r="D622" s="2"/>
      <c r="E622" s="2"/>
      <c r="F622" s="5"/>
      <c r="G622" s="5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U622" s="2"/>
      <c r="AY622" s="2"/>
    </row>
    <row r="623" spans="1:51" s="1" customFormat="1" ht="15.75">
      <c r="A623" s="11"/>
      <c r="B623" s="2"/>
      <c r="C623" s="2"/>
      <c r="D623" s="2"/>
      <c r="E623" s="2"/>
      <c r="F623" s="5"/>
      <c r="G623" s="5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U623" s="2"/>
      <c r="AY623" s="2"/>
    </row>
    <row r="624" spans="1:51" s="1" customFormat="1" ht="15.75">
      <c r="A624" s="11"/>
      <c r="B624" s="2"/>
      <c r="C624" s="2"/>
      <c r="D624" s="2"/>
      <c r="E624" s="2"/>
      <c r="F624" s="5"/>
      <c r="G624" s="5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U624" s="2"/>
      <c r="AY624" s="2"/>
    </row>
    <row r="625" spans="1:51" s="1" customFormat="1" ht="15.75">
      <c r="A625" s="11"/>
      <c r="B625" s="2"/>
      <c r="C625" s="2"/>
      <c r="D625" s="2"/>
      <c r="E625" s="2"/>
      <c r="F625" s="5"/>
      <c r="G625" s="5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U625" s="2"/>
      <c r="AY625" s="2"/>
    </row>
    <row r="626" spans="1:51" s="1" customFormat="1" ht="15.75">
      <c r="A626" s="11"/>
      <c r="B626" s="2"/>
      <c r="C626" s="2"/>
      <c r="D626" s="2"/>
      <c r="E626" s="2"/>
      <c r="F626" s="5"/>
      <c r="G626" s="5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U626" s="2"/>
      <c r="AY626" s="2"/>
    </row>
    <row r="627" spans="1:51" s="1" customFormat="1" ht="15.75">
      <c r="A627" s="11"/>
      <c r="B627" s="2"/>
      <c r="C627" s="2"/>
      <c r="D627" s="2"/>
      <c r="E627" s="2"/>
      <c r="F627" s="5"/>
      <c r="G627" s="5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U627" s="2"/>
      <c r="AY627" s="2"/>
    </row>
    <row r="628" spans="1:51" s="1" customFormat="1" ht="15.75">
      <c r="A628" s="11"/>
      <c r="B628" s="2"/>
      <c r="C628" s="2"/>
      <c r="D628" s="2"/>
      <c r="E628" s="2"/>
      <c r="F628" s="5"/>
      <c r="G628" s="5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U628" s="2"/>
      <c r="AY628" s="2"/>
    </row>
    <row r="629" spans="1:51" s="1" customFormat="1" ht="15.75">
      <c r="A629" s="11"/>
      <c r="B629" s="2"/>
      <c r="C629" s="2"/>
      <c r="D629" s="2"/>
      <c r="E629" s="2"/>
      <c r="F629" s="5"/>
      <c r="G629" s="5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U629" s="2"/>
      <c r="AY629" s="2"/>
    </row>
    <row r="630" spans="1:51" s="1" customFormat="1" ht="15.75">
      <c r="A630" s="11"/>
      <c r="B630" s="2"/>
      <c r="C630" s="2"/>
      <c r="D630" s="2"/>
      <c r="E630" s="2"/>
      <c r="F630" s="5"/>
      <c r="G630" s="5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U630" s="2"/>
      <c r="AY630" s="2"/>
    </row>
    <row r="631" spans="1:51" s="1" customFormat="1" ht="15.75">
      <c r="A631" s="11"/>
      <c r="B631" s="2"/>
      <c r="C631" s="2"/>
      <c r="D631" s="2"/>
      <c r="E631" s="2"/>
      <c r="F631" s="5"/>
      <c r="G631" s="5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U631" s="2"/>
      <c r="AY631" s="2"/>
    </row>
    <row r="632" spans="1:51" s="1" customFormat="1" ht="15.75">
      <c r="A632" s="11"/>
      <c r="B632" s="2"/>
      <c r="C632" s="2"/>
      <c r="D632" s="2"/>
      <c r="E632" s="2"/>
      <c r="F632" s="5"/>
      <c r="G632" s="5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U632" s="2"/>
      <c r="AY632" s="2"/>
    </row>
    <row r="633" spans="1:51" s="1" customFormat="1" ht="15.75">
      <c r="A633" s="11"/>
      <c r="B633" s="2"/>
      <c r="C633" s="2"/>
      <c r="D633" s="2"/>
      <c r="E633" s="2"/>
      <c r="F633" s="5"/>
      <c r="G633" s="5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U633" s="2"/>
      <c r="AY633" s="2"/>
    </row>
    <row r="634" spans="1:51" s="1" customFormat="1" ht="15.75">
      <c r="A634" s="11"/>
      <c r="B634" s="2"/>
      <c r="C634" s="2"/>
      <c r="D634" s="2"/>
      <c r="E634" s="2"/>
      <c r="F634" s="5"/>
      <c r="G634" s="5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U634" s="2"/>
      <c r="AY634" s="2"/>
    </row>
    <row r="635" spans="1:51" s="1" customFormat="1" ht="15.75">
      <c r="A635" s="11"/>
      <c r="B635" s="2"/>
      <c r="C635" s="2"/>
      <c r="D635" s="2"/>
      <c r="E635" s="2"/>
      <c r="F635" s="5"/>
      <c r="G635" s="5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U635" s="2"/>
      <c r="AY635" s="2"/>
    </row>
    <row r="636" spans="1:51" s="1" customFormat="1" ht="15.75">
      <c r="A636" s="11"/>
      <c r="B636" s="2"/>
      <c r="C636" s="2"/>
      <c r="D636" s="2"/>
      <c r="E636" s="2"/>
      <c r="F636" s="5"/>
      <c r="G636" s="5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U636" s="2"/>
      <c r="AY636" s="2"/>
    </row>
    <row r="637" spans="1:51" s="1" customFormat="1" ht="15.75">
      <c r="A637" s="11"/>
      <c r="B637" s="2"/>
      <c r="C637" s="2"/>
      <c r="D637" s="2"/>
      <c r="E637" s="2"/>
      <c r="F637" s="5"/>
      <c r="G637" s="5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U637" s="2"/>
      <c r="AY637" s="2"/>
    </row>
    <row r="638" spans="1:51" s="1" customFormat="1" ht="15.75">
      <c r="A638" s="11"/>
      <c r="B638" s="2"/>
      <c r="C638" s="2"/>
      <c r="D638" s="2"/>
      <c r="E638" s="2"/>
      <c r="F638" s="5"/>
      <c r="G638" s="5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U638" s="2"/>
      <c r="AY638" s="2"/>
    </row>
    <row r="639" spans="1:51" s="1" customFormat="1" ht="15.75">
      <c r="A639" s="11"/>
      <c r="B639" s="2"/>
      <c r="C639" s="2"/>
      <c r="D639" s="2"/>
      <c r="E639" s="2"/>
      <c r="F639" s="5"/>
      <c r="G639" s="5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U639" s="2"/>
      <c r="AY639" s="2"/>
    </row>
    <row r="640" spans="1:51" s="1" customFormat="1" ht="15.75">
      <c r="A640" s="11"/>
      <c r="B640" s="2"/>
      <c r="C640" s="2"/>
      <c r="D640" s="2"/>
      <c r="E640" s="2"/>
      <c r="F640" s="5"/>
      <c r="G640" s="5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U640" s="2"/>
      <c r="AY640" s="2"/>
    </row>
    <row r="641" spans="1:51" s="1" customFormat="1" ht="15.75">
      <c r="A641" s="11"/>
      <c r="B641" s="2"/>
      <c r="C641" s="2"/>
      <c r="D641" s="2"/>
      <c r="E641" s="2"/>
      <c r="F641" s="5"/>
      <c r="G641" s="5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U641" s="2"/>
      <c r="AY641" s="2"/>
    </row>
    <row r="642" spans="1:51" s="1" customFormat="1" ht="15.75">
      <c r="A642" s="11"/>
      <c r="B642" s="2"/>
      <c r="C642" s="2"/>
      <c r="D642" s="2"/>
      <c r="E642" s="2"/>
      <c r="F642" s="5"/>
      <c r="G642" s="5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U642" s="2"/>
      <c r="AY642" s="2"/>
    </row>
    <row r="643" spans="1:51" s="1" customFormat="1" ht="15.75">
      <c r="A643" s="11"/>
      <c r="B643" s="2"/>
      <c r="C643" s="2"/>
      <c r="D643" s="2"/>
      <c r="E643" s="2"/>
      <c r="F643" s="5"/>
      <c r="G643" s="5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U643" s="2"/>
      <c r="AY643" s="2"/>
    </row>
    <row r="644" spans="1:51" s="1" customFormat="1" ht="15.75">
      <c r="A644" s="11"/>
      <c r="B644" s="2"/>
      <c r="C644" s="2"/>
      <c r="D644" s="2"/>
      <c r="E644" s="2"/>
      <c r="F644" s="5"/>
      <c r="G644" s="5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U644" s="2"/>
      <c r="AY644" s="2"/>
    </row>
    <row r="645" spans="1:51" s="1" customFormat="1" ht="15.75">
      <c r="A645" s="11"/>
      <c r="B645" s="2"/>
      <c r="C645" s="2"/>
      <c r="D645" s="2"/>
      <c r="E645" s="2"/>
      <c r="F645" s="5"/>
      <c r="G645" s="5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U645" s="2"/>
      <c r="AY645" s="2"/>
    </row>
    <row r="646" spans="1:51" s="1" customFormat="1" ht="15.75">
      <c r="A646" s="11"/>
      <c r="B646" s="2"/>
      <c r="C646" s="2"/>
      <c r="D646" s="2"/>
      <c r="E646" s="2"/>
      <c r="F646" s="5"/>
      <c r="G646" s="5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U646" s="2"/>
      <c r="AY646" s="2"/>
    </row>
    <row r="647" spans="1:51" s="1" customFormat="1" ht="15.75">
      <c r="A647" s="11"/>
      <c r="B647" s="2"/>
      <c r="C647" s="2"/>
      <c r="D647" s="2"/>
      <c r="E647" s="2"/>
      <c r="F647" s="5"/>
      <c r="G647" s="5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U647" s="2"/>
      <c r="AY647" s="2"/>
    </row>
    <row r="648" spans="1:51" s="1" customFormat="1" ht="15.75">
      <c r="A648" s="11"/>
      <c r="B648" s="2"/>
      <c r="C648" s="2"/>
      <c r="D648" s="2"/>
      <c r="E648" s="2"/>
      <c r="F648" s="5"/>
      <c r="G648" s="5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U648" s="2"/>
      <c r="AY648" s="2"/>
    </row>
    <row r="649" spans="1:51" s="1" customFormat="1" ht="15.75">
      <c r="A649" s="11"/>
      <c r="B649" s="2"/>
      <c r="C649" s="2"/>
      <c r="D649" s="2"/>
      <c r="E649" s="2"/>
      <c r="F649" s="5"/>
      <c r="G649" s="5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U649" s="2"/>
      <c r="AY649" s="2"/>
    </row>
    <row r="650" spans="1:51" s="1" customFormat="1" ht="15.75">
      <c r="A650" s="11"/>
      <c r="B650" s="2"/>
      <c r="C650" s="2"/>
      <c r="D650" s="2"/>
      <c r="E650" s="2"/>
      <c r="F650" s="5"/>
      <c r="G650" s="5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U650" s="2"/>
      <c r="AY650" s="2"/>
    </row>
    <row r="651" spans="1:51" s="1" customFormat="1" ht="15.75">
      <c r="A651" s="11"/>
      <c r="B651" s="2"/>
      <c r="C651" s="2"/>
      <c r="D651" s="2"/>
      <c r="E651" s="2"/>
      <c r="F651" s="5"/>
      <c r="G651" s="5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U651" s="2"/>
      <c r="AY651" s="2"/>
    </row>
    <row r="652" spans="1:51" s="1" customFormat="1" ht="15.75">
      <c r="A652" s="11"/>
      <c r="B652" s="2"/>
      <c r="C652" s="2"/>
      <c r="D652" s="2"/>
      <c r="E652" s="2"/>
      <c r="F652" s="5"/>
      <c r="G652" s="5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U652" s="2"/>
      <c r="AY652" s="2"/>
    </row>
    <row r="653" spans="1:51" s="1" customFormat="1" ht="15.75">
      <c r="A653" s="11"/>
      <c r="B653" s="2"/>
      <c r="C653" s="2"/>
      <c r="D653" s="2"/>
      <c r="E653" s="2"/>
      <c r="F653" s="5"/>
      <c r="G653" s="5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U653" s="2"/>
      <c r="AY653" s="2"/>
    </row>
    <row r="654" spans="1:51" s="1" customFormat="1" ht="15.75">
      <c r="A654" s="11"/>
      <c r="B654" s="2"/>
      <c r="C654" s="2"/>
      <c r="D654" s="2"/>
      <c r="E654" s="2"/>
      <c r="F654" s="5"/>
      <c r="G654" s="5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U654" s="2"/>
      <c r="AY654" s="2"/>
    </row>
    <row r="655" spans="1:51" s="1" customFormat="1" ht="15.75">
      <c r="A655" s="11"/>
      <c r="B655" s="2"/>
      <c r="C655" s="2"/>
      <c r="D655" s="2"/>
      <c r="E655" s="2"/>
      <c r="F655" s="5"/>
      <c r="G655" s="5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U655" s="2"/>
      <c r="AY655" s="2"/>
    </row>
    <row r="656" spans="1:51" s="1" customFormat="1" ht="15.75">
      <c r="A656" s="11"/>
      <c r="B656" s="2"/>
      <c r="C656" s="2"/>
      <c r="D656" s="2"/>
      <c r="E656" s="2"/>
      <c r="F656" s="5"/>
      <c r="G656" s="5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U656" s="2"/>
      <c r="AY656" s="2"/>
    </row>
    <row r="657" spans="1:51" s="1" customFormat="1" ht="15.75">
      <c r="A657" s="11"/>
      <c r="B657" s="2"/>
      <c r="C657" s="2"/>
      <c r="D657" s="2"/>
      <c r="E657" s="2"/>
      <c r="F657" s="5"/>
      <c r="G657" s="5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U657" s="2"/>
      <c r="AY657" s="2"/>
    </row>
    <row r="658" spans="1:51" s="1" customFormat="1" ht="15.75">
      <c r="A658" s="11"/>
      <c r="B658" s="2"/>
      <c r="C658" s="2"/>
      <c r="D658" s="2"/>
      <c r="E658" s="2"/>
      <c r="F658" s="5"/>
      <c r="G658" s="5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U658" s="2"/>
      <c r="AY658" s="2"/>
    </row>
    <row r="659" spans="1:51" s="1" customFormat="1" ht="15.75">
      <c r="A659" s="11"/>
      <c r="B659" s="2"/>
      <c r="C659" s="2"/>
      <c r="D659" s="2"/>
      <c r="E659" s="2"/>
      <c r="F659" s="5"/>
      <c r="G659" s="5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U659" s="2"/>
      <c r="AY659" s="2"/>
    </row>
    <row r="660" spans="1:51" s="1" customFormat="1" ht="15.75">
      <c r="A660" s="11"/>
      <c r="B660" s="2"/>
      <c r="C660" s="2"/>
      <c r="D660" s="2"/>
      <c r="E660" s="2"/>
      <c r="F660" s="5"/>
      <c r="G660" s="5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U660" s="2"/>
      <c r="AY660" s="2"/>
    </row>
    <row r="661" spans="1:51" s="1" customFormat="1" ht="15.75">
      <c r="A661" s="11"/>
      <c r="B661" s="2"/>
      <c r="C661" s="2"/>
      <c r="D661" s="2"/>
      <c r="E661" s="2"/>
      <c r="F661" s="5"/>
      <c r="G661" s="5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U661" s="2"/>
      <c r="AY661" s="2"/>
    </row>
    <row r="662" spans="1:51" s="1" customFormat="1" ht="15.75">
      <c r="A662" s="11"/>
      <c r="B662" s="2"/>
      <c r="C662" s="2"/>
      <c r="D662" s="2"/>
      <c r="E662" s="2"/>
      <c r="F662" s="5"/>
      <c r="G662" s="5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U662" s="2"/>
      <c r="AY662" s="2"/>
    </row>
    <row r="663" spans="1:51" s="1" customFormat="1" ht="15.75">
      <c r="A663" s="11"/>
      <c r="B663" s="2"/>
      <c r="C663" s="2"/>
      <c r="D663" s="2"/>
      <c r="E663" s="2"/>
      <c r="F663" s="5"/>
      <c r="G663" s="5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U663" s="2"/>
      <c r="AY663" s="2"/>
    </row>
    <row r="664" spans="1:51" s="1" customFormat="1" ht="15.75">
      <c r="A664" s="11"/>
      <c r="B664" s="2"/>
      <c r="C664" s="2"/>
      <c r="D664" s="2"/>
      <c r="E664" s="2"/>
      <c r="F664" s="5"/>
      <c r="G664" s="5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U664" s="2"/>
      <c r="AY664" s="2"/>
    </row>
    <row r="665" spans="1:51" s="1" customFormat="1" ht="15.75">
      <c r="A665" s="11"/>
      <c r="B665" s="2"/>
      <c r="C665" s="2"/>
      <c r="D665" s="2"/>
      <c r="E665" s="2"/>
      <c r="F665" s="5"/>
      <c r="G665" s="5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U665" s="2"/>
      <c r="AY665" s="2"/>
    </row>
    <row r="666" spans="1:51" s="1" customFormat="1" ht="15.75">
      <c r="A666" s="11"/>
      <c r="B666" s="2"/>
      <c r="C666" s="2"/>
      <c r="D666" s="2"/>
      <c r="E666" s="2"/>
      <c r="F666" s="5"/>
      <c r="G666" s="5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U666" s="2"/>
      <c r="AY666" s="2"/>
    </row>
    <row r="667" spans="1:51" s="1" customFormat="1" ht="15.75">
      <c r="A667" s="11"/>
      <c r="B667" s="2"/>
      <c r="C667" s="2"/>
      <c r="D667" s="2"/>
      <c r="E667" s="2"/>
      <c r="F667" s="5"/>
      <c r="G667" s="5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U667" s="2"/>
      <c r="AY667" s="2"/>
    </row>
    <row r="668" spans="1:51" s="1" customFormat="1" ht="15.75">
      <c r="A668" s="11"/>
      <c r="B668" s="2"/>
      <c r="C668" s="2"/>
      <c r="D668" s="2"/>
      <c r="E668" s="2"/>
      <c r="F668" s="5"/>
      <c r="G668" s="5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U668" s="2"/>
      <c r="AY668" s="2"/>
    </row>
    <row r="669" spans="1:51" s="1" customFormat="1" ht="15.75">
      <c r="A669" s="11"/>
      <c r="B669" s="2"/>
      <c r="C669" s="2"/>
      <c r="D669" s="2"/>
      <c r="E669" s="2"/>
      <c r="F669" s="5"/>
      <c r="G669" s="5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U669" s="2"/>
      <c r="AY669" s="2"/>
    </row>
    <row r="670" spans="1:51" s="1" customFormat="1" ht="15.75">
      <c r="A670" s="11"/>
      <c r="B670" s="2"/>
      <c r="C670" s="2"/>
      <c r="D670" s="2"/>
      <c r="E670" s="2"/>
      <c r="F670" s="5"/>
      <c r="G670" s="5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U670" s="2"/>
      <c r="AY670" s="2"/>
    </row>
    <row r="671" spans="1:51" s="1" customFormat="1" ht="15.75">
      <c r="A671" s="11"/>
      <c r="B671" s="2"/>
      <c r="C671" s="2"/>
      <c r="D671" s="2"/>
      <c r="E671" s="2"/>
      <c r="F671" s="5"/>
      <c r="G671" s="5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U671" s="2"/>
      <c r="AY671" s="2"/>
    </row>
    <row r="672" spans="1:51" s="1" customFormat="1" ht="15.75">
      <c r="A672" s="11"/>
      <c r="B672" s="2"/>
      <c r="C672" s="2"/>
      <c r="D672" s="2"/>
      <c r="E672" s="2"/>
      <c r="F672" s="5"/>
      <c r="G672" s="5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U672" s="2"/>
      <c r="AY672" s="2"/>
    </row>
    <row r="673" spans="1:51" s="1" customFormat="1" ht="15.75">
      <c r="A673" s="11"/>
      <c r="B673" s="2"/>
      <c r="C673" s="2"/>
      <c r="D673" s="2"/>
      <c r="E673" s="2"/>
      <c r="F673" s="5"/>
      <c r="G673" s="5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U673" s="2"/>
      <c r="AY673" s="2"/>
    </row>
    <row r="674" spans="1:51" s="1" customFormat="1" ht="15.75">
      <c r="A674" s="11"/>
      <c r="B674" s="2"/>
      <c r="C674" s="2"/>
      <c r="D674" s="2"/>
      <c r="E674" s="2"/>
      <c r="F674" s="5"/>
      <c r="G674" s="5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U674" s="2"/>
      <c r="AY674" s="2"/>
    </row>
    <row r="675" spans="1:51" s="1" customFormat="1" ht="15.75">
      <c r="A675" s="11"/>
      <c r="B675" s="2"/>
      <c r="C675" s="2"/>
      <c r="D675" s="2"/>
      <c r="E675" s="2"/>
      <c r="F675" s="5"/>
      <c r="G675" s="5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U675" s="2"/>
      <c r="AY675" s="2"/>
    </row>
    <row r="676" spans="1:51" s="1" customFormat="1" ht="15.75">
      <c r="A676" s="11"/>
      <c r="B676" s="2"/>
      <c r="C676" s="2"/>
      <c r="D676" s="2"/>
      <c r="E676" s="2"/>
      <c r="F676" s="5"/>
      <c r="G676" s="5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U676" s="2"/>
      <c r="AY676" s="2"/>
    </row>
    <row r="677" spans="1:51" s="1" customFormat="1" ht="15.75">
      <c r="A677" s="11"/>
      <c r="B677" s="2"/>
      <c r="C677" s="2"/>
      <c r="D677" s="2"/>
      <c r="E677" s="2"/>
      <c r="F677" s="5"/>
      <c r="G677" s="5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U677" s="2"/>
      <c r="AY677" s="2"/>
    </row>
    <row r="678" spans="1:51" s="1" customFormat="1" ht="15.75">
      <c r="A678" s="11"/>
      <c r="B678" s="2"/>
      <c r="C678" s="2"/>
      <c r="D678" s="2"/>
      <c r="E678" s="2"/>
      <c r="F678" s="5"/>
      <c r="G678" s="5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U678" s="2"/>
      <c r="AY678" s="2"/>
    </row>
    <row r="679" spans="1:51" s="1" customFormat="1" ht="15.75">
      <c r="A679" s="11"/>
      <c r="B679" s="2"/>
      <c r="C679" s="2"/>
      <c r="D679" s="2"/>
      <c r="E679" s="2"/>
      <c r="F679" s="5"/>
      <c r="G679" s="5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U679" s="2"/>
      <c r="AY679" s="2"/>
    </row>
    <row r="680" spans="1:51" s="1" customFormat="1" ht="15.75">
      <c r="A680" s="11"/>
      <c r="B680" s="2"/>
      <c r="C680" s="2"/>
      <c r="D680" s="2"/>
      <c r="E680" s="2"/>
      <c r="F680" s="5"/>
      <c r="G680" s="5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U680" s="2"/>
      <c r="AY680" s="2"/>
    </row>
    <row r="681" spans="1:51" s="1" customFormat="1" ht="15.75">
      <c r="A681" s="11"/>
      <c r="B681" s="2"/>
      <c r="C681" s="2"/>
      <c r="D681" s="2"/>
      <c r="E681" s="2"/>
      <c r="F681" s="5"/>
      <c r="G681" s="5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U681" s="2"/>
      <c r="AY681" s="2"/>
    </row>
    <row r="682" spans="1:51" s="1" customFormat="1" ht="15.75">
      <c r="A682" s="11"/>
      <c r="B682" s="2"/>
      <c r="C682" s="2"/>
      <c r="D682" s="2"/>
      <c r="E682" s="2"/>
      <c r="F682" s="5"/>
      <c r="G682" s="5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U682" s="2"/>
      <c r="AY682" s="2"/>
    </row>
    <row r="683" spans="1:51" s="1" customFormat="1" ht="15.75">
      <c r="A683" s="11"/>
      <c r="B683" s="2"/>
      <c r="C683" s="2"/>
      <c r="D683" s="2"/>
      <c r="E683" s="2"/>
      <c r="F683" s="5"/>
      <c r="G683" s="5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U683" s="2"/>
      <c r="AY683" s="2"/>
    </row>
    <row r="684" spans="1:51" s="1" customFormat="1" ht="15.75">
      <c r="A684" s="11"/>
      <c r="B684" s="2"/>
      <c r="C684" s="2"/>
      <c r="D684" s="2"/>
      <c r="E684" s="2"/>
      <c r="F684" s="5"/>
      <c r="G684" s="5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U684" s="2"/>
      <c r="AY684" s="2"/>
    </row>
    <row r="685" spans="1:51" s="1" customFormat="1" ht="15.75">
      <c r="A685" s="11"/>
      <c r="B685" s="2"/>
      <c r="C685" s="2"/>
      <c r="D685" s="2"/>
      <c r="E685" s="2"/>
      <c r="F685" s="5"/>
      <c r="G685" s="5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U685" s="2"/>
      <c r="AY685" s="2"/>
    </row>
    <row r="686" spans="1:51" s="1" customFormat="1" ht="15.75">
      <c r="A686" s="11"/>
      <c r="B686" s="2"/>
      <c r="C686" s="2"/>
      <c r="D686" s="2"/>
      <c r="E686" s="2"/>
      <c r="F686" s="5"/>
      <c r="G686" s="5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U686" s="2"/>
      <c r="AY686" s="2"/>
    </row>
    <row r="687" spans="1:51" s="1" customFormat="1" ht="15.75">
      <c r="A687" s="11"/>
      <c r="B687" s="2"/>
      <c r="C687" s="2"/>
      <c r="D687" s="2"/>
      <c r="E687" s="2"/>
      <c r="F687" s="5"/>
      <c r="G687" s="5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U687" s="2"/>
      <c r="AY687" s="2"/>
    </row>
    <row r="688" spans="1:51" s="1" customFormat="1" ht="15.75">
      <c r="A688" s="11"/>
      <c r="B688" s="2"/>
      <c r="C688" s="2"/>
      <c r="D688" s="2"/>
      <c r="E688" s="2"/>
      <c r="F688" s="5"/>
      <c r="G688" s="5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U688" s="2"/>
      <c r="AY688" s="2"/>
    </row>
    <row r="689" spans="1:51" s="1" customFormat="1" ht="15.75">
      <c r="A689" s="11"/>
      <c r="B689" s="2"/>
      <c r="C689" s="2"/>
      <c r="D689" s="2"/>
      <c r="E689" s="2"/>
      <c r="F689" s="5"/>
      <c r="G689" s="5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U689" s="2"/>
      <c r="AY689" s="2"/>
    </row>
    <row r="690" spans="1:51" s="1" customFormat="1" ht="15.75">
      <c r="A690" s="11"/>
      <c r="B690" s="2"/>
      <c r="C690" s="2"/>
      <c r="D690" s="2"/>
      <c r="E690" s="2"/>
      <c r="F690" s="5"/>
      <c r="G690" s="5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U690" s="2"/>
      <c r="AY690" s="2"/>
    </row>
    <row r="691" spans="1:51" s="1" customFormat="1" ht="15.75">
      <c r="A691" s="11"/>
      <c r="B691" s="2"/>
      <c r="C691" s="2"/>
      <c r="D691" s="2"/>
      <c r="E691" s="2"/>
      <c r="F691" s="5"/>
      <c r="G691" s="5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U691" s="2"/>
      <c r="AY691" s="2"/>
    </row>
    <row r="692" spans="1:51" s="1" customFormat="1" ht="15.75">
      <c r="A692" s="11"/>
      <c r="B692" s="2"/>
      <c r="C692" s="2"/>
      <c r="D692" s="2"/>
      <c r="E692" s="2"/>
      <c r="F692" s="5"/>
      <c r="G692" s="5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U692" s="2"/>
      <c r="AY692" s="2"/>
    </row>
    <row r="693" spans="1:51" s="1" customFormat="1" ht="15.75">
      <c r="A693" s="11"/>
      <c r="B693" s="2"/>
      <c r="C693" s="2"/>
      <c r="D693" s="2"/>
      <c r="E693" s="2"/>
      <c r="F693" s="5"/>
      <c r="G693" s="5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U693" s="2"/>
      <c r="AY693" s="2"/>
    </row>
    <row r="694" spans="1:51" s="1" customFormat="1" ht="15.75">
      <c r="A694" s="11"/>
      <c r="B694" s="2"/>
      <c r="C694" s="2"/>
      <c r="D694" s="2"/>
      <c r="E694" s="2"/>
      <c r="F694" s="5"/>
      <c r="G694" s="5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U694" s="2"/>
      <c r="AY694" s="2"/>
    </row>
    <row r="695" spans="1:51" s="1" customFormat="1" ht="15.75">
      <c r="A695" s="11"/>
      <c r="B695" s="2"/>
      <c r="C695" s="2"/>
      <c r="D695" s="2"/>
      <c r="E695" s="2"/>
      <c r="F695" s="5"/>
      <c r="G695" s="5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U695" s="2"/>
      <c r="AY695" s="2"/>
    </row>
    <row r="696" spans="1:51" s="1" customFormat="1" ht="15.75">
      <c r="A696" s="11"/>
      <c r="B696" s="2"/>
      <c r="C696" s="2"/>
      <c r="D696" s="2"/>
      <c r="E696" s="2"/>
      <c r="F696" s="5"/>
      <c r="G696" s="5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U696" s="2"/>
      <c r="AY696" s="2"/>
    </row>
    <row r="697" spans="1:51" s="1" customFormat="1" ht="15.75">
      <c r="A697" s="11"/>
      <c r="B697" s="2"/>
      <c r="C697" s="2"/>
      <c r="D697" s="2"/>
      <c r="E697" s="2"/>
      <c r="F697" s="5"/>
      <c r="G697" s="5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U697" s="2"/>
      <c r="AY697" s="2"/>
    </row>
    <row r="698" spans="1:51" s="1" customFormat="1" ht="15.75">
      <c r="A698" s="11"/>
      <c r="B698" s="2"/>
      <c r="C698" s="2"/>
      <c r="D698" s="2"/>
      <c r="E698" s="2"/>
      <c r="F698" s="5"/>
      <c r="G698" s="5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U698" s="2"/>
      <c r="AY698" s="2"/>
    </row>
    <row r="699" spans="1:51" s="1" customFormat="1" ht="15.75">
      <c r="A699" s="11"/>
      <c r="B699" s="2"/>
      <c r="C699" s="2"/>
      <c r="D699" s="2"/>
      <c r="E699" s="2"/>
      <c r="F699" s="5"/>
      <c r="G699" s="5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U699" s="2"/>
      <c r="AY699" s="2"/>
    </row>
    <row r="700" spans="1:51" s="1" customFormat="1" ht="15.75">
      <c r="A700" s="11"/>
      <c r="B700" s="2"/>
      <c r="C700" s="2"/>
      <c r="D700" s="2"/>
      <c r="E700" s="2"/>
      <c r="F700" s="5"/>
      <c r="G700" s="5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U700" s="2"/>
      <c r="AY700" s="2"/>
    </row>
    <row r="701" spans="1:51" s="1" customFormat="1" ht="15.75">
      <c r="A701" s="11"/>
      <c r="B701" s="2"/>
      <c r="C701" s="2"/>
      <c r="D701" s="2"/>
      <c r="E701" s="2"/>
      <c r="F701" s="5"/>
      <c r="G701" s="5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U701" s="2"/>
      <c r="AY701" s="2"/>
    </row>
    <row r="702" spans="1:51" s="1" customFormat="1" ht="15.75">
      <c r="A702" s="11"/>
      <c r="B702" s="2"/>
      <c r="C702" s="2"/>
      <c r="D702" s="2"/>
      <c r="E702" s="2"/>
      <c r="F702" s="5"/>
      <c r="G702" s="5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U702" s="2"/>
      <c r="AY702" s="2"/>
    </row>
    <row r="703" spans="1:51" s="1" customFormat="1" ht="15.75">
      <c r="A703" s="11"/>
      <c r="B703" s="2"/>
      <c r="C703" s="2"/>
      <c r="D703" s="2"/>
      <c r="E703" s="2"/>
      <c r="F703" s="5"/>
      <c r="G703" s="5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U703" s="2"/>
      <c r="AY703" s="2"/>
    </row>
    <row r="704" spans="1:51" s="1" customFormat="1" ht="15.75">
      <c r="A704" s="11"/>
      <c r="B704" s="2"/>
      <c r="C704" s="2"/>
      <c r="D704" s="2"/>
      <c r="E704" s="2"/>
      <c r="F704" s="5"/>
      <c r="G704" s="5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U704" s="2"/>
      <c r="AY704" s="2"/>
    </row>
    <row r="705" spans="1:51" s="1" customFormat="1" ht="15.75">
      <c r="A705" s="11"/>
      <c r="B705" s="2"/>
      <c r="C705" s="2"/>
      <c r="D705" s="2"/>
      <c r="E705" s="2"/>
      <c r="F705" s="5"/>
      <c r="G705" s="5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U705" s="2"/>
      <c r="AY705" s="2"/>
    </row>
    <row r="706" spans="1:51" s="1" customFormat="1" ht="15.75">
      <c r="A706" s="11"/>
      <c r="B706" s="2"/>
      <c r="C706" s="2"/>
      <c r="D706" s="2"/>
      <c r="E706" s="2"/>
      <c r="F706" s="5"/>
      <c r="G706" s="5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U706" s="2"/>
      <c r="AY706" s="2"/>
    </row>
    <row r="707" spans="1:51" s="1" customFormat="1" ht="15.75">
      <c r="A707" s="11"/>
      <c r="B707" s="2"/>
      <c r="C707" s="2"/>
      <c r="D707" s="2"/>
      <c r="E707" s="2"/>
      <c r="F707" s="5"/>
      <c r="G707" s="5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U707" s="2"/>
      <c r="AY707" s="2"/>
    </row>
    <row r="708" spans="1:51" s="1" customFormat="1" ht="15.75">
      <c r="A708" s="11"/>
      <c r="B708" s="2"/>
      <c r="C708" s="2"/>
      <c r="D708" s="2"/>
      <c r="E708" s="2"/>
      <c r="F708" s="5"/>
      <c r="G708" s="5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U708" s="2"/>
      <c r="AY708" s="2"/>
    </row>
    <row r="709" spans="1:51" s="1" customFormat="1" ht="15.75">
      <c r="A709" s="11"/>
      <c r="B709" s="2"/>
      <c r="C709" s="2"/>
      <c r="D709" s="2"/>
      <c r="E709" s="2"/>
      <c r="F709" s="5"/>
      <c r="G709" s="5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U709" s="2"/>
      <c r="AY709" s="2"/>
    </row>
    <row r="710" spans="1:51" s="1" customFormat="1" ht="15.75">
      <c r="A710" s="11"/>
      <c r="B710" s="2"/>
      <c r="C710" s="2"/>
      <c r="D710" s="2"/>
      <c r="E710" s="2"/>
      <c r="F710" s="5"/>
      <c r="G710" s="5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U710" s="2"/>
      <c r="AY710" s="2"/>
    </row>
    <row r="711" spans="1:51" s="1" customFormat="1" ht="15.75">
      <c r="A711" s="11"/>
      <c r="B711" s="2"/>
      <c r="C711" s="2"/>
      <c r="D711" s="2"/>
      <c r="E711" s="2"/>
      <c r="F711" s="5"/>
      <c r="G711" s="5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U711" s="2"/>
      <c r="AY711" s="2"/>
    </row>
    <row r="712" spans="1:51" s="1" customFormat="1" ht="15.75">
      <c r="A712" s="11"/>
      <c r="B712" s="2"/>
      <c r="C712" s="2"/>
      <c r="D712" s="2"/>
      <c r="E712" s="2"/>
      <c r="F712" s="5"/>
      <c r="G712" s="5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U712" s="2"/>
      <c r="AY712" s="2"/>
    </row>
    <row r="713" spans="1:51" s="1" customFormat="1" ht="15.75">
      <c r="A713" s="11"/>
      <c r="B713" s="2"/>
      <c r="C713" s="2"/>
      <c r="D713" s="2"/>
      <c r="E713" s="2"/>
      <c r="F713" s="5"/>
      <c r="G713" s="5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U713" s="2"/>
      <c r="AY713" s="2"/>
    </row>
    <row r="714" spans="1:51" s="1" customFormat="1" ht="15.75">
      <c r="A714" s="11"/>
      <c r="B714" s="2"/>
      <c r="C714" s="2"/>
      <c r="D714" s="2"/>
      <c r="E714" s="2"/>
      <c r="F714" s="5"/>
      <c r="G714" s="5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U714" s="2"/>
      <c r="AY714" s="2"/>
    </row>
    <row r="715" spans="1:51" s="1" customFormat="1" ht="15.75">
      <c r="A715" s="11"/>
      <c r="B715" s="2"/>
      <c r="C715" s="2"/>
      <c r="D715" s="2"/>
      <c r="E715" s="2"/>
      <c r="F715" s="5"/>
      <c r="G715" s="5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U715" s="2"/>
      <c r="AY715" s="2"/>
    </row>
    <row r="716" spans="1:51" s="1" customFormat="1" ht="15.75">
      <c r="A716" s="11"/>
      <c r="B716" s="2"/>
      <c r="C716" s="2"/>
      <c r="D716" s="2"/>
      <c r="E716" s="2"/>
      <c r="F716" s="5"/>
      <c r="G716" s="5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U716" s="2"/>
      <c r="AY716" s="2"/>
    </row>
    <row r="717" spans="1:51" s="1" customFormat="1" ht="15.75">
      <c r="A717" s="11"/>
      <c r="B717" s="2"/>
      <c r="C717" s="2"/>
      <c r="D717" s="2"/>
      <c r="E717" s="2"/>
      <c r="F717" s="5"/>
      <c r="G717" s="5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U717" s="2"/>
      <c r="AY717" s="2"/>
    </row>
    <row r="718" spans="1:51" s="1" customFormat="1" ht="15.75">
      <c r="A718" s="11"/>
      <c r="B718" s="2"/>
      <c r="C718" s="2"/>
      <c r="D718" s="2"/>
      <c r="E718" s="2"/>
      <c r="F718" s="5"/>
      <c r="G718" s="5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U718" s="2"/>
      <c r="AY718" s="2"/>
    </row>
    <row r="719" spans="1:51" s="1" customFormat="1" ht="15.75">
      <c r="A719" s="11"/>
      <c r="B719" s="2"/>
      <c r="C719" s="2"/>
      <c r="D719" s="2"/>
      <c r="E719" s="2"/>
      <c r="F719" s="5"/>
      <c r="G719" s="5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U719" s="2"/>
      <c r="AY719" s="2"/>
    </row>
    <row r="720" spans="1:51" s="1" customFormat="1" ht="15.75">
      <c r="A720" s="11"/>
      <c r="B720" s="2"/>
      <c r="C720" s="2"/>
      <c r="D720" s="2"/>
      <c r="E720" s="2"/>
      <c r="F720" s="5"/>
      <c r="G720" s="5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U720" s="2"/>
      <c r="AY720" s="2"/>
    </row>
    <row r="721" spans="1:51" s="1" customFormat="1" ht="15.75">
      <c r="A721" s="11"/>
      <c r="B721" s="2"/>
      <c r="C721" s="2"/>
      <c r="D721" s="2"/>
      <c r="E721" s="2"/>
      <c r="F721" s="5"/>
      <c r="G721" s="5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U721" s="2"/>
      <c r="AY721" s="2"/>
    </row>
    <row r="722" spans="1:51" s="1" customFormat="1" ht="15.75">
      <c r="A722" s="11"/>
      <c r="B722" s="2"/>
      <c r="C722" s="2"/>
      <c r="D722" s="2"/>
      <c r="E722" s="2"/>
      <c r="F722" s="5"/>
      <c r="G722" s="5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U722" s="2"/>
      <c r="AY722" s="2"/>
    </row>
    <row r="723" spans="1:51" s="1" customFormat="1" ht="15.75">
      <c r="A723" s="11"/>
      <c r="B723" s="2"/>
      <c r="C723" s="2"/>
      <c r="D723" s="2"/>
      <c r="E723" s="2"/>
      <c r="F723" s="5"/>
      <c r="G723" s="5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U723" s="2"/>
      <c r="AY723" s="2"/>
    </row>
    <row r="724" spans="1:51" s="1" customFormat="1" ht="15.75">
      <c r="A724" s="11"/>
      <c r="B724" s="2"/>
      <c r="C724" s="2"/>
      <c r="D724" s="2"/>
      <c r="E724" s="2"/>
      <c r="F724" s="5"/>
      <c r="G724" s="5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U724" s="2"/>
      <c r="AY724" s="2"/>
    </row>
    <row r="725" spans="1:51" s="1" customFormat="1" ht="15.75">
      <c r="A725" s="11"/>
      <c r="B725" s="2"/>
      <c r="C725" s="2"/>
      <c r="D725" s="2"/>
      <c r="E725" s="2"/>
      <c r="F725" s="5"/>
      <c r="G725" s="5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U725" s="2"/>
      <c r="AY725" s="2"/>
    </row>
    <row r="726" spans="1:51" s="1" customFormat="1" ht="15.75">
      <c r="A726" s="11"/>
      <c r="B726" s="2"/>
      <c r="C726" s="2"/>
      <c r="D726" s="2"/>
      <c r="E726" s="2"/>
      <c r="F726" s="5"/>
      <c r="G726" s="5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U726" s="2"/>
      <c r="AY726" s="2"/>
    </row>
    <row r="727" spans="1:51" s="1" customFormat="1" ht="15.75">
      <c r="A727" s="11"/>
      <c r="B727" s="2"/>
      <c r="C727" s="2"/>
      <c r="D727" s="2"/>
      <c r="E727" s="2"/>
      <c r="F727" s="5"/>
      <c r="G727" s="5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U727" s="2"/>
      <c r="AY727" s="2"/>
    </row>
    <row r="728" spans="1:51" s="1" customFormat="1" ht="15.75">
      <c r="A728" s="11"/>
      <c r="B728" s="2"/>
      <c r="C728" s="2"/>
      <c r="D728" s="2"/>
      <c r="E728" s="2"/>
      <c r="F728" s="5"/>
      <c r="G728" s="5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U728" s="2"/>
      <c r="AY728" s="2"/>
    </row>
    <row r="729" spans="1:51" s="1" customFormat="1" ht="15.75">
      <c r="A729" s="11"/>
      <c r="B729" s="2"/>
      <c r="C729" s="2"/>
      <c r="D729" s="2"/>
      <c r="E729" s="2"/>
      <c r="F729" s="5"/>
      <c r="G729" s="5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U729" s="2"/>
      <c r="AY729" s="2"/>
    </row>
    <row r="730" spans="1:51" s="1" customFormat="1" ht="15.75">
      <c r="A730" s="11"/>
      <c r="B730" s="2"/>
      <c r="C730" s="2"/>
      <c r="D730" s="2"/>
      <c r="E730" s="2"/>
      <c r="F730" s="5"/>
      <c r="G730" s="5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U730" s="2"/>
      <c r="AY730" s="2"/>
    </row>
    <row r="731" spans="1:51" s="1" customFormat="1" ht="15.75">
      <c r="A731" s="11"/>
      <c r="B731" s="2"/>
      <c r="C731" s="2"/>
      <c r="D731" s="2"/>
      <c r="E731" s="2"/>
      <c r="F731" s="5"/>
      <c r="G731" s="5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U731" s="2"/>
      <c r="AY731" s="2"/>
    </row>
    <row r="732" spans="1:51" s="1" customFormat="1" ht="15.75">
      <c r="A732" s="11"/>
      <c r="B732" s="2"/>
      <c r="C732" s="2"/>
      <c r="D732" s="2"/>
      <c r="E732" s="2"/>
      <c r="F732" s="5"/>
      <c r="G732" s="5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U732" s="2"/>
      <c r="AY732" s="2"/>
    </row>
    <row r="733" spans="1:51" s="1" customFormat="1" ht="15.75">
      <c r="A733" s="11"/>
      <c r="B733" s="2"/>
      <c r="C733" s="2"/>
      <c r="D733" s="2"/>
      <c r="E733" s="2"/>
      <c r="F733" s="5"/>
      <c r="G733" s="5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U733" s="2"/>
      <c r="AY733" s="2"/>
    </row>
    <row r="734" spans="1:51" s="1" customFormat="1" ht="15.75">
      <c r="A734" s="11"/>
      <c r="B734" s="2"/>
      <c r="C734" s="2"/>
      <c r="D734" s="2"/>
      <c r="E734" s="2"/>
      <c r="F734" s="5"/>
      <c r="G734" s="5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U734" s="2"/>
      <c r="AY734" s="2"/>
    </row>
    <row r="735" spans="1:51" s="1" customFormat="1" ht="15.75">
      <c r="A735" s="11"/>
      <c r="B735" s="2"/>
      <c r="C735" s="2"/>
      <c r="D735" s="2"/>
      <c r="E735" s="2"/>
      <c r="F735" s="5"/>
      <c r="G735" s="5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U735" s="2"/>
      <c r="AY735" s="2"/>
    </row>
    <row r="736" spans="1:51" s="1" customFormat="1" ht="15.75">
      <c r="A736" s="11"/>
      <c r="B736" s="2"/>
      <c r="C736" s="2"/>
      <c r="D736" s="2"/>
      <c r="E736" s="2"/>
      <c r="F736" s="5"/>
      <c r="G736" s="5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U736" s="2"/>
      <c r="AY736" s="2"/>
    </row>
    <row r="737" spans="1:51" s="1" customFormat="1" ht="15.75">
      <c r="A737" s="11"/>
      <c r="B737" s="2"/>
      <c r="C737" s="2"/>
      <c r="D737" s="2"/>
      <c r="E737" s="2"/>
      <c r="F737" s="5"/>
      <c r="G737" s="5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U737" s="2"/>
      <c r="AY737" s="2"/>
    </row>
    <row r="738" spans="1:51" s="1" customFormat="1" ht="15.75">
      <c r="A738" s="11"/>
      <c r="B738" s="2"/>
      <c r="C738" s="2"/>
      <c r="D738" s="2"/>
      <c r="E738" s="2"/>
      <c r="F738" s="5"/>
      <c r="G738" s="5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U738" s="2"/>
      <c r="AY738" s="2"/>
    </row>
    <row r="739" spans="1:51" s="1" customFormat="1" ht="15.75">
      <c r="A739" s="11"/>
      <c r="B739" s="2"/>
      <c r="C739" s="2"/>
      <c r="D739" s="2"/>
      <c r="E739" s="2"/>
      <c r="F739" s="5"/>
      <c r="G739" s="5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U739" s="2"/>
      <c r="AY739" s="2"/>
    </row>
    <row r="740" spans="1:51" s="1" customFormat="1" ht="15.75">
      <c r="A740" s="11"/>
      <c r="B740" s="2"/>
      <c r="C740" s="2"/>
      <c r="D740" s="2"/>
      <c r="E740" s="2"/>
      <c r="F740" s="5"/>
      <c r="G740" s="5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U740" s="2"/>
      <c r="AY740" s="2"/>
    </row>
    <row r="741" spans="1:51" s="1" customFormat="1" ht="15.75">
      <c r="A741" s="11"/>
      <c r="B741" s="2"/>
      <c r="C741" s="2"/>
      <c r="D741" s="2"/>
      <c r="E741" s="2"/>
      <c r="F741" s="5"/>
      <c r="G741" s="5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U741" s="2"/>
      <c r="AY741" s="2"/>
    </row>
    <row r="742" spans="1:51" s="1" customFormat="1" ht="15.75">
      <c r="A742" s="11"/>
      <c r="B742" s="2"/>
      <c r="C742" s="2"/>
      <c r="D742" s="2"/>
      <c r="E742" s="2"/>
      <c r="F742" s="5"/>
      <c r="G742" s="5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U742" s="2"/>
      <c r="AY742" s="2"/>
    </row>
    <row r="743" spans="1:51" s="1" customFormat="1" ht="15.75">
      <c r="A743" s="11"/>
      <c r="B743" s="2"/>
      <c r="C743" s="2"/>
      <c r="D743" s="2"/>
      <c r="E743" s="2"/>
      <c r="F743" s="5"/>
      <c r="G743" s="5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U743" s="2"/>
      <c r="AY743" s="2"/>
    </row>
    <row r="744" spans="1:51" s="1" customFormat="1" ht="15.75">
      <c r="A744" s="11"/>
      <c r="B744" s="2"/>
      <c r="C744" s="2"/>
      <c r="D744" s="2"/>
      <c r="E744" s="2"/>
      <c r="F744" s="5"/>
      <c r="G744" s="5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U744" s="2"/>
      <c r="AY744" s="2"/>
    </row>
    <row r="745" spans="1:51" s="1" customFormat="1" ht="15.75">
      <c r="A745" s="11"/>
      <c r="B745" s="2"/>
      <c r="C745" s="2"/>
      <c r="D745" s="2"/>
      <c r="E745" s="2"/>
      <c r="F745" s="5"/>
      <c r="G745" s="5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U745" s="2"/>
      <c r="AY745" s="2"/>
    </row>
    <row r="746" spans="1:51" s="1" customFormat="1" ht="15.75">
      <c r="A746" s="11"/>
      <c r="B746" s="2"/>
      <c r="C746" s="2"/>
      <c r="D746" s="2"/>
      <c r="E746" s="2"/>
      <c r="F746" s="5"/>
      <c r="G746" s="5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U746" s="2"/>
      <c r="AY746" s="2"/>
    </row>
    <row r="747" spans="1:51" s="1" customFormat="1" ht="15.75">
      <c r="A747" s="11"/>
      <c r="B747" s="2"/>
      <c r="C747" s="2"/>
      <c r="D747" s="2"/>
      <c r="E747" s="2"/>
      <c r="F747" s="5"/>
      <c r="G747" s="5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U747" s="2"/>
      <c r="AY747" s="2"/>
    </row>
    <row r="748" spans="1:51" s="1" customFormat="1" ht="15.75">
      <c r="A748" s="11"/>
      <c r="B748" s="2"/>
      <c r="C748" s="2"/>
      <c r="D748" s="2"/>
      <c r="E748" s="2"/>
      <c r="F748" s="5"/>
      <c r="G748" s="5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U748" s="2"/>
      <c r="AY748" s="2"/>
    </row>
    <row r="749" spans="1:51" s="1" customFormat="1" ht="15.75">
      <c r="A749" s="11"/>
      <c r="B749" s="2"/>
      <c r="C749" s="2"/>
      <c r="D749" s="2"/>
      <c r="E749" s="2"/>
      <c r="F749" s="5"/>
      <c r="G749" s="5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U749" s="2"/>
      <c r="AY749" s="2"/>
    </row>
    <row r="750" spans="1:51" s="1" customFormat="1" ht="15.75">
      <c r="A750" s="11"/>
      <c r="B750" s="2"/>
      <c r="C750" s="2"/>
      <c r="D750" s="2"/>
      <c r="E750" s="2"/>
      <c r="F750" s="5"/>
      <c r="G750" s="5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U750" s="2"/>
      <c r="AY750" s="2"/>
    </row>
    <row r="751" spans="1:51" s="1" customFormat="1" ht="15.75">
      <c r="A751" s="11"/>
      <c r="B751" s="2"/>
      <c r="C751" s="2"/>
      <c r="D751" s="2"/>
      <c r="E751" s="2"/>
      <c r="F751" s="5"/>
      <c r="G751" s="5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U751" s="2"/>
      <c r="AY751" s="2"/>
    </row>
    <row r="752" spans="1:51" s="1" customFormat="1" ht="15.75">
      <c r="A752" s="11"/>
      <c r="B752" s="2"/>
      <c r="C752" s="2"/>
      <c r="D752" s="2"/>
      <c r="E752" s="2"/>
      <c r="F752" s="5"/>
      <c r="G752" s="5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U752" s="2"/>
      <c r="AY752" s="2"/>
    </row>
    <row r="753" spans="1:51" s="1" customFormat="1" ht="15.75">
      <c r="A753" s="11"/>
      <c r="B753" s="2"/>
      <c r="C753" s="2"/>
      <c r="D753" s="2"/>
      <c r="E753" s="2"/>
      <c r="F753" s="5"/>
      <c r="G753" s="5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U753" s="2"/>
      <c r="AY753" s="2"/>
    </row>
    <row r="754" spans="1:51" s="1" customFormat="1" ht="15.75">
      <c r="A754" s="11"/>
      <c r="B754" s="2"/>
      <c r="C754" s="2"/>
      <c r="D754" s="2"/>
      <c r="E754" s="2"/>
      <c r="F754" s="5"/>
      <c r="G754" s="5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U754" s="2"/>
      <c r="AY754" s="2"/>
    </row>
    <row r="755" spans="1:51" s="1" customFormat="1" ht="15.75">
      <c r="A755" s="11"/>
      <c r="B755" s="2"/>
      <c r="C755" s="2"/>
      <c r="D755" s="2"/>
      <c r="E755" s="2"/>
      <c r="F755" s="5"/>
      <c r="G755" s="5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U755" s="2"/>
      <c r="AY755" s="2"/>
    </row>
    <row r="756" spans="1:51" s="1" customFormat="1" ht="15.75">
      <c r="A756" s="11"/>
      <c r="B756" s="2"/>
      <c r="C756" s="2"/>
      <c r="D756" s="2"/>
      <c r="E756" s="2"/>
      <c r="F756" s="5"/>
      <c r="G756" s="5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U756" s="2"/>
      <c r="AY756" s="2"/>
    </row>
    <row r="757" spans="1:51" s="1" customFormat="1" ht="15.75">
      <c r="A757" s="11"/>
      <c r="B757" s="2"/>
      <c r="C757" s="2"/>
      <c r="D757" s="2"/>
      <c r="E757" s="2"/>
      <c r="F757" s="5"/>
      <c r="G757" s="5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U757" s="2"/>
      <c r="AY757" s="2"/>
    </row>
    <row r="758" spans="1:51" s="1" customFormat="1" ht="15.75">
      <c r="A758" s="11"/>
      <c r="B758" s="2"/>
      <c r="C758" s="2"/>
      <c r="D758" s="2"/>
      <c r="E758" s="2"/>
      <c r="F758" s="5"/>
      <c r="G758" s="5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U758" s="2"/>
      <c r="AY758" s="2"/>
    </row>
    <row r="759" spans="1:51" s="1" customFormat="1" ht="15.75">
      <c r="A759" s="11"/>
      <c r="B759" s="2"/>
      <c r="C759" s="2"/>
      <c r="D759" s="2"/>
      <c r="E759" s="2"/>
      <c r="F759" s="5"/>
      <c r="G759" s="5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U759" s="2"/>
      <c r="AY759" s="2"/>
    </row>
    <row r="760" spans="1:51" s="1" customFormat="1" ht="15.75">
      <c r="A760" s="11"/>
      <c r="B760" s="2"/>
      <c r="C760" s="2"/>
      <c r="D760" s="2"/>
      <c r="E760" s="2"/>
      <c r="F760" s="5"/>
      <c r="G760" s="5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U760" s="2"/>
      <c r="AY760" s="2"/>
    </row>
    <row r="761" spans="1:51" s="1" customFormat="1" ht="15.75">
      <c r="A761" s="11"/>
      <c r="B761" s="2"/>
      <c r="C761" s="2"/>
      <c r="D761" s="2"/>
      <c r="E761" s="2"/>
      <c r="F761" s="5"/>
      <c r="G761" s="5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U761" s="2"/>
      <c r="AY761" s="2"/>
    </row>
    <row r="762" spans="1:51" s="1" customFormat="1" ht="15.75">
      <c r="A762" s="11"/>
      <c r="B762" s="2"/>
      <c r="C762" s="2"/>
      <c r="D762" s="2"/>
      <c r="E762" s="2"/>
      <c r="F762" s="5"/>
      <c r="G762" s="5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U762" s="2"/>
      <c r="AY762" s="2"/>
    </row>
    <row r="763" spans="1:51" s="1" customFormat="1" ht="15.75">
      <c r="A763" s="11"/>
      <c r="B763" s="2"/>
      <c r="C763" s="2"/>
      <c r="D763" s="2"/>
      <c r="E763" s="2"/>
      <c r="F763" s="5"/>
      <c r="G763" s="5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U763" s="2"/>
      <c r="AY763" s="2"/>
    </row>
    <row r="764" spans="1:51" s="1" customFormat="1" ht="15.75">
      <c r="A764" s="11"/>
      <c r="B764" s="2"/>
      <c r="C764" s="2"/>
      <c r="D764" s="2"/>
      <c r="E764" s="2"/>
      <c r="F764" s="5"/>
      <c r="G764" s="5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U764" s="2"/>
      <c r="AY764" s="2"/>
    </row>
    <row r="765" spans="1:51" s="1" customFormat="1" ht="15.75">
      <c r="A765" s="11"/>
      <c r="B765" s="2"/>
      <c r="C765" s="2"/>
      <c r="D765" s="2"/>
      <c r="E765" s="2"/>
      <c r="F765" s="5"/>
      <c r="G765" s="5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U765" s="2"/>
      <c r="AY765" s="2"/>
    </row>
    <row r="766" spans="1:51" s="1" customFormat="1" ht="15.75">
      <c r="A766" s="11"/>
      <c r="B766" s="2"/>
      <c r="C766" s="2"/>
      <c r="D766" s="2"/>
      <c r="E766" s="2"/>
      <c r="F766" s="5"/>
      <c r="G766" s="5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U766" s="2"/>
      <c r="AY766" s="2"/>
    </row>
    <row r="767" spans="1:51" s="1" customFormat="1" ht="15.75">
      <c r="A767" s="11"/>
      <c r="B767" s="2"/>
      <c r="C767" s="2"/>
      <c r="D767" s="2"/>
      <c r="E767" s="2"/>
      <c r="F767" s="5"/>
      <c r="G767" s="5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U767" s="2"/>
      <c r="AY767" s="2"/>
    </row>
    <row r="768" spans="1:51" s="1" customFormat="1" ht="15.75">
      <c r="A768" s="11"/>
      <c r="B768" s="2"/>
      <c r="C768" s="2"/>
      <c r="D768" s="2"/>
      <c r="E768" s="2"/>
      <c r="F768" s="5"/>
      <c r="G768" s="5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U768" s="2"/>
      <c r="AY768" s="2"/>
    </row>
    <row r="769" spans="1:51" s="1" customFormat="1" ht="15.75">
      <c r="A769" s="11"/>
      <c r="B769" s="2"/>
      <c r="C769" s="2"/>
      <c r="D769" s="2"/>
      <c r="E769" s="2"/>
      <c r="F769" s="5"/>
      <c r="G769" s="5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U769" s="2"/>
      <c r="AY769" s="2"/>
    </row>
    <row r="770" spans="1:51" s="1" customFormat="1" ht="15.75">
      <c r="A770" s="11"/>
      <c r="B770" s="2"/>
      <c r="C770" s="2"/>
      <c r="D770" s="2"/>
      <c r="E770" s="2"/>
      <c r="F770" s="5"/>
      <c r="G770" s="5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U770" s="2"/>
      <c r="AY770" s="2"/>
    </row>
    <row r="771" spans="1:51" s="1" customFormat="1" ht="15.75">
      <c r="A771" s="11"/>
      <c r="B771" s="2"/>
      <c r="C771" s="2"/>
      <c r="D771" s="2"/>
      <c r="E771" s="2"/>
      <c r="F771" s="5"/>
      <c r="G771" s="5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U771" s="2"/>
      <c r="AY771" s="2"/>
    </row>
    <row r="772" spans="1:51" s="1" customFormat="1" ht="15.75">
      <c r="A772" s="11"/>
      <c r="B772" s="2"/>
      <c r="C772" s="2"/>
      <c r="D772" s="2"/>
      <c r="E772" s="2"/>
      <c r="F772" s="5"/>
      <c r="G772" s="5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U772" s="2"/>
      <c r="AY772" s="2"/>
    </row>
    <row r="773" spans="1:51" s="1" customFormat="1" ht="15.75">
      <c r="A773" s="11"/>
      <c r="B773" s="2"/>
      <c r="C773" s="2"/>
      <c r="D773" s="2"/>
      <c r="E773" s="2"/>
      <c r="F773" s="5"/>
      <c r="G773" s="5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U773" s="2"/>
      <c r="AY773" s="2"/>
    </row>
    <row r="774" spans="1:51" s="1" customFormat="1" ht="15.75">
      <c r="A774" s="11"/>
      <c r="B774" s="2"/>
      <c r="C774" s="2"/>
      <c r="D774" s="2"/>
      <c r="E774" s="2"/>
      <c r="F774" s="5"/>
      <c r="G774" s="5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U774" s="2"/>
      <c r="AY774" s="2"/>
    </row>
    <row r="775" spans="1:51" s="1" customFormat="1" ht="15.75">
      <c r="A775" s="11"/>
      <c r="B775" s="2"/>
      <c r="C775" s="2"/>
      <c r="D775" s="2"/>
      <c r="E775" s="2"/>
      <c r="F775" s="5"/>
      <c r="G775" s="5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U775" s="2"/>
      <c r="AY775" s="2"/>
    </row>
    <row r="776" spans="1:51" s="1" customFormat="1" ht="15.75">
      <c r="A776" s="11"/>
      <c r="B776" s="2"/>
      <c r="C776" s="2"/>
      <c r="D776" s="2"/>
      <c r="E776" s="2"/>
      <c r="F776" s="5"/>
      <c r="G776" s="5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U776" s="2"/>
      <c r="AY776" s="2"/>
    </row>
    <row r="777" spans="1:51" s="1" customFormat="1" ht="15.75">
      <c r="A777" s="11"/>
      <c r="B777" s="2"/>
      <c r="C777" s="2"/>
      <c r="D777" s="2"/>
      <c r="E777" s="2"/>
      <c r="F777" s="5"/>
      <c r="G777" s="5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U777" s="2"/>
      <c r="AY777" s="2"/>
    </row>
    <row r="778" spans="1:51" s="1" customFormat="1" ht="15.75">
      <c r="A778" s="11"/>
      <c r="B778" s="2"/>
      <c r="C778" s="2"/>
      <c r="D778" s="2"/>
      <c r="E778" s="2"/>
      <c r="F778" s="5"/>
      <c r="G778" s="5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U778" s="2"/>
      <c r="AY778" s="2"/>
    </row>
    <row r="779" spans="1:51" s="1" customFormat="1" ht="15.75">
      <c r="A779" s="11"/>
      <c r="B779" s="2"/>
      <c r="C779" s="2"/>
      <c r="D779" s="2"/>
      <c r="E779" s="2"/>
      <c r="F779" s="5"/>
      <c r="G779" s="5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U779" s="2"/>
      <c r="AY779" s="2"/>
    </row>
    <row r="780" spans="1:51" s="1" customFormat="1" ht="15.75">
      <c r="A780" s="11"/>
      <c r="B780" s="2"/>
      <c r="C780" s="2"/>
      <c r="D780" s="2"/>
      <c r="E780" s="2"/>
      <c r="F780" s="5"/>
      <c r="G780" s="5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U780" s="2"/>
      <c r="AY780" s="2"/>
    </row>
    <row r="781" spans="1:51" s="1" customFormat="1" ht="15.75">
      <c r="A781" s="11"/>
      <c r="B781" s="2"/>
      <c r="C781" s="2"/>
      <c r="D781" s="2"/>
      <c r="E781" s="2"/>
      <c r="F781" s="5"/>
      <c r="G781" s="5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U781" s="2"/>
      <c r="AY781" s="2"/>
    </row>
    <row r="782" spans="1:51" s="1" customFormat="1" ht="15.75">
      <c r="A782" s="11"/>
      <c r="B782" s="2"/>
      <c r="C782" s="2"/>
      <c r="D782" s="2"/>
      <c r="E782" s="2"/>
      <c r="F782" s="5"/>
      <c r="G782" s="5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U782" s="2"/>
      <c r="AY782" s="2"/>
    </row>
    <row r="783" spans="1:51" s="1" customFormat="1" ht="15.75">
      <c r="A783" s="11"/>
      <c r="B783" s="2"/>
      <c r="C783" s="2"/>
      <c r="D783" s="2"/>
      <c r="E783" s="2"/>
      <c r="F783" s="5"/>
      <c r="G783" s="5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U783" s="2"/>
      <c r="AY783" s="2"/>
    </row>
    <row r="784" spans="1:51" s="1" customFormat="1" ht="15.75">
      <c r="A784" s="11"/>
      <c r="B784" s="2"/>
      <c r="C784" s="2"/>
      <c r="D784" s="2"/>
      <c r="E784" s="2"/>
      <c r="F784" s="5"/>
      <c r="G784" s="5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U784" s="2"/>
      <c r="AY784" s="2"/>
    </row>
    <row r="785" spans="1:51" s="1" customFormat="1" ht="15.75">
      <c r="A785" s="11"/>
      <c r="B785" s="2"/>
      <c r="C785" s="2"/>
      <c r="D785" s="2"/>
      <c r="E785" s="2"/>
      <c r="F785" s="5"/>
      <c r="G785" s="5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U785" s="2"/>
      <c r="AY785" s="2"/>
    </row>
    <row r="786" spans="1:51" s="1" customFormat="1" ht="15.75">
      <c r="A786" s="11"/>
      <c r="B786" s="2"/>
      <c r="C786" s="2"/>
      <c r="D786" s="2"/>
      <c r="E786" s="2"/>
      <c r="F786" s="5"/>
      <c r="G786" s="5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U786" s="2"/>
      <c r="AY786" s="2"/>
    </row>
    <row r="787" spans="1:51" s="1" customFormat="1" ht="15.75">
      <c r="A787" s="11"/>
      <c r="B787" s="2"/>
      <c r="C787" s="2"/>
      <c r="D787" s="2"/>
      <c r="E787" s="2"/>
      <c r="F787" s="5"/>
      <c r="G787" s="5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U787" s="2"/>
      <c r="AY787" s="2"/>
    </row>
    <row r="788" spans="1:51" s="1" customFormat="1" ht="15.75">
      <c r="A788" s="11"/>
      <c r="B788" s="2"/>
      <c r="C788" s="2"/>
      <c r="D788" s="2"/>
      <c r="E788" s="2"/>
      <c r="F788" s="5"/>
      <c r="G788" s="5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U788" s="2"/>
      <c r="AY788" s="2"/>
    </row>
    <row r="789" spans="1:51" s="1" customFormat="1" ht="15.75">
      <c r="A789" s="11"/>
      <c r="B789" s="2"/>
      <c r="C789" s="2"/>
      <c r="D789" s="2"/>
      <c r="E789" s="2"/>
      <c r="F789" s="5"/>
      <c r="G789" s="5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U789" s="2"/>
      <c r="AY789" s="2"/>
    </row>
    <row r="790" spans="1:51" s="1" customFormat="1" ht="15.75">
      <c r="A790" s="11"/>
      <c r="B790" s="2"/>
      <c r="C790" s="2"/>
      <c r="D790" s="2"/>
      <c r="E790" s="2"/>
      <c r="F790" s="5"/>
      <c r="G790" s="5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U790" s="2"/>
      <c r="AY790" s="2"/>
    </row>
    <row r="791" spans="1:51" s="1" customFormat="1" ht="15.75">
      <c r="A791" s="11"/>
      <c r="B791" s="2"/>
      <c r="C791" s="2"/>
      <c r="D791" s="2"/>
      <c r="E791" s="2"/>
      <c r="F791" s="5"/>
      <c r="G791" s="5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U791" s="2"/>
      <c r="AY791" s="2"/>
    </row>
    <row r="792" spans="1:51" s="1" customFormat="1" ht="15.75">
      <c r="A792" s="11"/>
      <c r="B792" s="2"/>
      <c r="C792" s="2"/>
      <c r="D792" s="2"/>
      <c r="E792" s="2"/>
      <c r="F792" s="5"/>
      <c r="G792" s="5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U792" s="2"/>
      <c r="AY792" s="2"/>
    </row>
    <row r="793" spans="1:51" s="1" customFormat="1" ht="15.75">
      <c r="A793" s="11"/>
      <c r="B793" s="2"/>
      <c r="C793" s="2"/>
      <c r="D793" s="2"/>
      <c r="E793" s="2"/>
      <c r="F793" s="5"/>
      <c r="G793" s="5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U793" s="2"/>
      <c r="AY793" s="2"/>
    </row>
    <row r="794" spans="1:51" s="1" customFormat="1" ht="15.75">
      <c r="A794" s="11"/>
      <c r="B794" s="2"/>
      <c r="C794" s="2"/>
      <c r="D794" s="2"/>
      <c r="E794" s="2"/>
      <c r="F794" s="5"/>
      <c r="G794" s="5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U794" s="2"/>
      <c r="AY794" s="2"/>
    </row>
    <row r="795" spans="1:51" s="1" customFormat="1" ht="15.75">
      <c r="A795" s="11"/>
      <c r="B795" s="2"/>
      <c r="C795" s="2"/>
      <c r="D795" s="2"/>
      <c r="E795" s="2"/>
      <c r="F795" s="5"/>
      <c r="G795" s="5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U795" s="2"/>
      <c r="AY795" s="2"/>
    </row>
    <row r="796" spans="1:51" s="1" customFormat="1" ht="15.75">
      <c r="A796" s="11"/>
      <c r="B796" s="2"/>
      <c r="C796" s="2"/>
      <c r="D796" s="2"/>
      <c r="E796" s="2"/>
      <c r="F796" s="5"/>
      <c r="G796" s="5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U796" s="2"/>
      <c r="AY796" s="2"/>
    </row>
    <row r="797" spans="1:51" s="1" customFormat="1" ht="15.75">
      <c r="A797" s="11"/>
      <c r="B797" s="2"/>
      <c r="C797" s="2"/>
      <c r="D797" s="2"/>
      <c r="E797" s="2"/>
      <c r="F797" s="5"/>
      <c r="G797" s="5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U797" s="2"/>
      <c r="AY797" s="2"/>
    </row>
    <row r="798" spans="1:51" s="1" customFormat="1" ht="15.75">
      <c r="A798" s="11"/>
      <c r="B798" s="2"/>
      <c r="C798" s="2"/>
      <c r="D798" s="2"/>
      <c r="E798" s="2"/>
      <c r="F798" s="5"/>
      <c r="G798" s="5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U798" s="2"/>
      <c r="AY798" s="2"/>
    </row>
    <row r="799" spans="1:51" s="1" customFormat="1" ht="15.75">
      <c r="A799" s="11"/>
      <c r="B799" s="2"/>
      <c r="C799" s="2"/>
      <c r="D799" s="2"/>
      <c r="E799" s="2"/>
      <c r="F799" s="5"/>
      <c r="G799" s="5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U799" s="2"/>
      <c r="AY799" s="2"/>
    </row>
    <row r="800" spans="1:51" s="1" customFormat="1" ht="15.75">
      <c r="A800" s="11"/>
      <c r="B800" s="2"/>
      <c r="C800" s="2"/>
      <c r="D800" s="2"/>
      <c r="E800" s="2"/>
      <c r="F800" s="5"/>
      <c r="G800" s="5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U800" s="2"/>
      <c r="AY800" s="2"/>
    </row>
    <row r="801" spans="1:51" s="1" customFormat="1" ht="15.75">
      <c r="A801" s="11"/>
      <c r="B801" s="2"/>
      <c r="C801" s="2"/>
      <c r="D801" s="2"/>
      <c r="E801" s="2"/>
      <c r="F801" s="5"/>
      <c r="G801" s="5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U801" s="2"/>
      <c r="AY801" s="2"/>
    </row>
    <row r="802" spans="1:51" s="1" customFormat="1" ht="15.75">
      <c r="A802" s="11"/>
      <c r="B802" s="2"/>
      <c r="C802" s="2"/>
      <c r="D802" s="2"/>
      <c r="E802" s="2"/>
      <c r="F802" s="5"/>
      <c r="G802" s="5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U802" s="2"/>
      <c r="AY802" s="2"/>
    </row>
    <row r="803" spans="1:51" s="1" customFormat="1" ht="15.75">
      <c r="A803" s="11"/>
      <c r="B803" s="2"/>
      <c r="C803" s="2"/>
      <c r="D803" s="2"/>
      <c r="E803" s="2"/>
      <c r="F803" s="5"/>
      <c r="G803" s="5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U803" s="2"/>
      <c r="AY803" s="2"/>
    </row>
    <row r="804" spans="1:51" s="1" customFormat="1" ht="15.75">
      <c r="A804" s="11"/>
      <c r="B804" s="2"/>
      <c r="C804" s="2"/>
      <c r="D804" s="2"/>
      <c r="E804" s="2"/>
      <c r="F804" s="5"/>
      <c r="G804" s="5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U804" s="2"/>
      <c r="AY804" s="2"/>
    </row>
    <row r="805" spans="1:51" s="1" customFormat="1" ht="15.75">
      <c r="A805" s="11"/>
      <c r="B805" s="2"/>
      <c r="C805" s="2"/>
      <c r="D805" s="2"/>
      <c r="E805" s="2"/>
      <c r="F805" s="5"/>
      <c r="G805" s="5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U805" s="2"/>
      <c r="AY805" s="2"/>
    </row>
    <row r="806" spans="1:51" s="1" customFormat="1" ht="15.75">
      <c r="A806" s="11"/>
      <c r="B806" s="2"/>
      <c r="C806" s="2"/>
      <c r="D806" s="2"/>
      <c r="E806" s="2"/>
      <c r="F806" s="5"/>
      <c r="G806" s="5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U806" s="2"/>
      <c r="AY806" s="2"/>
    </row>
    <row r="807" spans="1:51" s="1" customFormat="1" ht="15.75">
      <c r="A807" s="11"/>
      <c r="B807" s="2"/>
      <c r="C807" s="2"/>
      <c r="D807" s="2"/>
      <c r="E807" s="2"/>
      <c r="F807" s="5"/>
      <c r="G807" s="5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U807" s="2"/>
      <c r="AY807" s="2"/>
    </row>
    <row r="808" spans="1:51" s="1" customFormat="1" ht="15.75">
      <c r="A808" s="11"/>
      <c r="B808" s="2"/>
      <c r="C808" s="2"/>
      <c r="D808" s="2"/>
      <c r="E808" s="2"/>
      <c r="F808" s="5"/>
      <c r="G808" s="5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U808" s="2"/>
      <c r="AY808" s="2"/>
    </row>
  </sheetData>
  <sheetProtection/>
  <autoFilter ref="A9:AY145"/>
  <mergeCells count="46">
    <mergeCell ref="AS8:AS9"/>
    <mergeCell ref="AT8:AT9"/>
    <mergeCell ref="A97:G97"/>
    <mergeCell ref="A98:H98"/>
    <mergeCell ref="A11:H11"/>
    <mergeCell ref="A10:G10"/>
    <mergeCell ref="AE8:AE9"/>
    <mergeCell ref="AF8:AF9"/>
    <mergeCell ref="AG8:AG9"/>
    <mergeCell ref="AH8:AH9"/>
    <mergeCell ref="AQ8:AQ9"/>
    <mergeCell ref="AR8:AR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146:G146"/>
    <mergeCell ref="A147:G147"/>
    <mergeCell ref="A2:AT2"/>
    <mergeCell ref="A5:H5"/>
    <mergeCell ref="A8:A9"/>
    <mergeCell ref="B8:B9"/>
    <mergeCell ref="C8:C9"/>
    <mergeCell ref="D8:D9"/>
    <mergeCell ref="E8:E9"/>
    <mergeCell ref="F8:F9"/>
  </mergeCells>
  <printOptions/>
  <pageMargins left="0.1968503937007874" right="0" top="0" bottom="0" header="0.31496062992125984" footer="0.31496062992125984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Y11"/>
  <sheetViews>
    <sheetView zoomScalePageLayoutView="0" workbookViewId="0" topLeftCell="A1">
      <selection activeCell="D5" sqref="D5:M5"/>
    </sheetView>
  </sheetViews>
  <sheetFormatPr defaultColWidth="9.00390625" defaultRowHeight="12.75"/>
  <cols>
    <col min="3" max="3" width="3.125" style="0" customWidth="1"/>
  </cols>
  <sheetData>
    <row r="2" spans="2:13" ht="122.25" customHeight="1">
      <c r="B2" s="65" t="s">
        <v>135</v>
      </c>
      <c r="D2" s="125" t="s">
        <v>138</v>
      </c>
      <c r="E2" s="125"/>
      <c r="F2" s="125"/>
      <c r="G2" s="125"/>
      <c r="H2" s="125"/>
      <c r="I2" s="125"/>
      <c r="J2" s="125"/>
      <c r="K2" s="125"/>
      <c r="L2" s="125"/>
      <c r="M2" s="125"/>
    </row>
    <row r="3" ht="12.75">
      <c r="B3" s="65"/>
    </row>
    <row r="4" ht="12.75">
      <c r="B4" s="65"/>
    </row>
    <row r="5" spans="2:25" ht="67.5" customHeight="1">
      <c r="B5" s="65" t="s">
        <v>136</v>
      </c>
      <c r="D5" s="125" t="s">
        <v>166</v>
      </c>
      <c r="E5" s="125"/>
      <c r="F5" s="125"/>
      <c r="G5" s="125"/>
      <c r="H5" s="125"/>
      <c r="I5" s="125"/>
      <c r="J5" s="125"/>
      <c r="K5" s="125"/>
      <c r="L5" s="125"/>
      <c r="M5" s="125"/>
      <c r="R5" s="64"/>
      <c r="S5" s="64"/>
      <c r="T5" s="64"/>
      <c r="U5" s="64"/>
      <c r="V5" s="64"/>
      <c r="W5" s="64"/>
      <c r="X5" s="64"/>
      <c r="Y5" s="64"/>
    </row>
    <row r="6" ht="12.75">
      <c r="B6" s="65"/>
    </row>
    <row r="7" ht="12.75">
      <c r="B7" s="65"/>
    </row>
    <row r="8" spans="2:13" ht="99" customHeight="1">
      <c r="B8" s="65" t="s">
        <v>137</v>
      </c>
      <c r="D8" s="125" t="s">
        <v>139</v>
      </c>
      <c r="E8" s="125"/>
      <c r="F8" s="125"/>
      <c r="G8" s="125"/>
      <c r="H8" s="125"/>
      <c r="I8" s="125"/>
      <c r="J8" s="125"/>
      <c r="K8" s="125"/>
      <c r="L8" s="125"/>
      <c r="M8" s="125"/>
    </row>
    <row r="11" spans="2:13" ht="98.25" customHeight="1">
      <c r="B11" s="65" t="s">
        <v>141</v>
      </c>
      <c r="D11" s="125" t="s">
        <v>140</v>
      </c>
      <c r="E11" s="125"/>
      <c r="F11" s="125"/>
      <c r="G11" s="125"/>
      <c r="H11" s="125"/>
      <c r="I11" s="125"/>
      <c r="J11" s="125"/>
      <c r="K11" s="125"/>
      <c r="L11" s="125"/>
      <c r="M11" s="125"/>
    </row>
  </sheetData>
  <sheetProtection/>
  <mergeCells count="4">
    <mergeCell ref="D5:M5"/>
    <mergeCell ref="D8:M8"/>
    <mergeCell ref="D2:M2"/>
    <mergeCell ref="D11:M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vech-sc</cp:lastModifiedBy>
  <cp:lastPrinted>2023-12-28T10:52:42Z</cp:lastPrinted>
  <dcterms:created xsi:type="dcterms:W3CDTF">2012-06-09T05:04:56Z</dcterms:created>
  <dcterms:modified xsi:type="dcterms:W3CDTF">2023-12-28T11:34:22Z</dcterms:modified>
  <cp:category/>
  <cp:version/>
  <cp:contentType/>
  <cp:contentStatus/>
</cp:coreProperties>
</file>